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OJE_KOŤATA\2023\____Kolín-PEKLO_1_et\Peklo_1.etapa_odevzd\živé\"/>
    </mc:Choice>
  </mc:AlternateContent>
  <xr:revisionPtr revIDLastSave="0" documentId="13_ncr:1_{AB110B60-C174-4EA4-ADF8-BEC640BF4AC3}" xr6:coauthVersionLast="47" xr6:coauthVersionMax="47" xr10:uidLastSave="{00000000-0000-0000-0000-000000000000}"/>
  <bookViews>
    <workbookView xWindow="3450" yWindow="15" windowWidth="21060" windowHeight="15195" tabRatio="1000" xr2:uid="{00000000-000D-0000-FFFF-FFFF00000000}"/>
  </bookViews>
  <sheets>
    <sheet name="Rozpiska" sheetId="47" r:id="rId1"/>
    <sheet name="REKAPITULACE_ROZPOČTU" sheetId="10" r:id="rId2"/>
    <sheet name="kácení_" sheetId="45" r:id="rId3"/>
    <sheet name="výsadba" sheetId="43" r:id="rId4"/>
    <sheet name="Následná péče" sheetId="46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__________SLC16">#REF!</definedName>
    <definedName name="_________SLC16">#REF!</definedName>
    <definedName name="_______SLC16">#REF!</definedName>
    <definedName name="_____SLC16">#REF!</definedName>
    <definedName name="____SLC16">#REF!</definedName>
    <definedName name="___SLC16">#REF!</definedName>
    <definedName name="_10Excel_BuiltIn_Print_Area_3_1_1_1_1_1">#REF!</definedName>
    <definedName name="_11Excel_BuiltIn_Print_Area_4_1">#REF!</definedName>
    <definedName name="_12Excel_BuiltIn_Print_Area_4_1_1">#REF!</definedName>
    <definedName name="_13Excel_BuiltIn_Print_Area_5_1_1">#REF!</definedName>
    <definedName name="_14Excel_BuiltIn_Print_Area_6_1">#REF!</definedName>
    <definedName name="_15Excel_BuiltIn_Print_Area_6_1_1_1">#REF!</definedName>
    <definedName name="_16Excel_BuiltIn_Print_Area_7_1">#REF!</definedName>
    <definedName name="_17Excel_BuiltIn_Print_Area_7_1_1">#REF!</definedName>
    <definedName name="_18Excel_BuiltIn_Print_Area_8_1_1_1_1">#REF!</definedName>
    <definedName name="_19Excel_BuiltIn_Print_Area_9_1_1">#REF!</definedName>
    <definedName name="_1Excel_BuiltIn_Print_Area_1_1">#REF!</definedName>
    <definedName name="_2Excel_BuiltIn_Print_Area_1_1_1_1_1_1">#REF!</definedName>
    <definedName name="_3Excel_BuiltIn_Print_Area_1_1_1_1_1_1_1_1">#REF!</definedName>
    <definedName name="_4Excel_BuiltIn_Print_Area_13_1">#REF!</definedName>
    <definedName name="_5Excel_BuiltIn_Print_Area_2_1">#REF!</definedName>
    <definedName name="_6Excel_BuiltIn_Print_Area_2_1_1">#REF!</definedName>
    <definedName name="_7Excel_BuiltIn_Print_Area_3_1">#REF!</definedName>
    <definedName name="_8Excel_BuiltIn_Print_Area_3_1_1">#REF!</definedName>
    <definedName name="_9Excel_BuiltIn_Print_Area_3_1_1_1_1">#REF!</definedName>
    <definedName name="_xlnm._FilterDatabase" localSheetId="2" hidden="1">kácení_!#REF!</definedName>
    <definedName name="_xlnm._FilterDatabase" localSheetId="3" hidden="1">výsadba!#REF!</definedName>
    <definedName name="_SLC16">#REF!</definedName>
    <definedName name="AE">#REF!</definedName>
    <definedName name="AE_1">#REF!</definedName>
    <definedName name="AL_obvodový_plášť">'[1]SO 11.1A Výkaz výměr'!#REF!</definedName>
    <definedName name="AL_obvodový_plášť_1">'[2]SO 11_1A Výkaz výměr'!#REF!</definedName>
    <definedName name="battab">#REF!</definedName>
    <definedName name="battab_1">#REF!</definedName>
    <definedName name="Battzeit">#REF!</definedName>
    <definedName name="Battzeit_1">#REF!</definedName>
    <definedName name="Celkove_ceny">#REF!</definedName>
    <definedName name="cif">#REF!</definedName>
    <definedName name="cif_1">#REF!</definedName>
    <definedName name="Com.">#REF!</definedName>
    <definedName name="Com._1">#REF!</definedName>
    <definedName name="Database">#REF!</definedName>
    <definedName name="Database_1">#REF!</definedName>
    <definedName name="_xlnm.Database">#REF!</definedName>
    <definedName name="E_1">#REF!</definedName>
    <definedName name="E_3">#REF!</definedName>
    <definedName name="Excel_9">#REF!</definedName>
    <definedName name="Excel_BuiltIn_Criteria">#REF!</definedName>
    <definedName name="Excel_BuiltIn_Criteria_1">#REF!</definedName>
    <definedName name="Excel_BuiltIn_Extract">#REF!</definedName>
    <definedName name="Excel_BuiltIn_Extract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1_1_1_1_1_1">#REF!</definedName>
    <definedName name="Excel_BuiltIn_Print_Area_1_1_1_1_1_1_1">"$#REF!.$A$1:$E$142"</definedName>
    <definedName name="Excel_BuiltIn_Print_Area_1_1_1_1_1_1_1_1">#REF!</definedName>
    <definedName name="Excel_BuiltIn_Print_Area_1_1_1_1_1_1_1_1_1">#REF!</definedName>
    <definedName name="Excel_BuiltIn_Print_Area_10_1">#REF!</definedName>
    <definedName name="Excel_BuiltIn_Print_Area_10_1_1">#REF!</definedName>
    <definedName name="Excel_BuiltIn_Print_Area_10_1_1_1">#REF!</definedName>
    <definedName name="Excel_BuiltIn_Print_Area_11">#REF!</definedName>
    <definedName name="Excel_BuiltIn_Print_Area_11_1">#REF!</definedName>
    <definedName name="Excel_BuiltIn_Print_Area_11_1_1">#REF!</definedName>
    <definedName name="Excel_BuiltIn_Print_Area_11_1_1_1">#REF!</definedName>
    <definedName name="Excel_BuiltIn_Print_Area_13">#REF!</definedName>
    <definedName name="Excel_BuiltIn_Print_Area_16">#REF!</definedName>
    <definedName name="Excel_BuiltIn_Print_Area_2">NA()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2_1_1_1_1">#REF!</definedName>
    <definedName name="Excel_BuiltIn_Print_Area_3">NA()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NA()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4_1_1_1_1">#REF!</definedName>
    <definedName name="Excel_BuiltIn_Print_Area_5">#REF!</definedName>
    <definedName name="Excel_BuiltIn_Print_Area_5_1">#REF!</definedName>
    <definedName name="Excel_BuiltIn_Print_Area_5_1_1">#REF!</definedName>
    <definedName name="Excel_BuiltIn_Print_Area_5_1_1_1">#REF!</definedName>
    <definedName name="Excel_BuiltIn_Print_Area_6">#REF!</definedName>
    <definedName name="Excel_BuiltIn_Print_Area_6_1">#REF!</definedName>
    <definedName name="Excel_BuiltIn_Print_Area_6_1_1">#REF!</definedName>
    <definedName name="Excel_BuiltIn_Print_Area_6_1_1_1">#REF!</definedName>
    <definedName name="Excel_BuiltIn_Print_Area_7_1">#REF!</definedName>
    <definedName name="Excel_BuiltIn_Print_Area_7_1_1">#REF!</definedName>
    <definedName name="Excel_BuiltIn_Print_Area_8">#REF!</definedName>
    <definedName name="Excel_BuiltIn_Print_Area_8_1">#REF!</definedName>
    <definedName name="Excel_BuiltIn_Print_Area_8_1_1">#REF!</definedName>
    <definedName name="Excel_BuiltIn_Print_Area_8_1_1_1">#REF!</definedName>
    <definedName name="Excel_BuiltIn_Print_Area_8_1_1_1_1">#REF!</definedName>
    <definedName name="Excel_BuiltIn_Print_Area_9_1">#REF!</definedName>
    <definedName name="Excel_BuiltIn_Print_Area_9_1_1">#REF!</definedName>
    <definedName name="Excel_BuiltIn_Print_Area_9_1_1_1">#REF!</definedName>
    <definedName name="Excel_BuiltIn_Print_Titles_1">#REF!</definedName>
    <definedName name="Excel_BuiltIn_Print_Titles_2">NA()</definedName>
    <definedName name="Excel_BuiltIn_Print_Titles_2_1">NA()</definedName>
    <definedName name="Excel_BuiltIn_Print_Titles_3">#REF!</definedName>
    <definedName name="Excel_BuiltIn_Print_Titles_4">#REF!</definedName>
    <definedName name="Excel_BuiltIn_Print_Titles_4_1">"$#REF!.$#REF!$#REF!:$#REF!$#REF!"</definedName>
    <definedName name="Excel_BuiltIn_Print_Titles_5">#REF!</definedName>
    <definedName name="Excel_BuiltIn_Print_Titles_7">#REF!</definedName>
    <definedName name="_xlnm.Extract">#REF!</definedName>
    <definedName name="h">#REF!</definedName>
    <definedName name="Hlavicka_nabidky">#REF!</definedName>
    <definedName name="hovno">#REF!</definedName>
    <definedName name="Interni_informace">#REF!</definedName>
    <definedName name="Izolace_akustické">'[1]SO 11.1A Výkaz výměr'!#REF!</definedName>
    <definedName name="Izolace_akustické_1">'[2]SO 11_1A Výkaz výměr'!#REF!</definedName>
    <definedName name="Izolace_proti_vodě">'[1]SO 11.1A Výkaz výměr'!#REF!</definedName>
    <definedName name="Izolace_proti_vodě_1">'[2]SO 11_1A Výkaz výměr'!#REF!</definedName>
    <definedName name="Jednotkove_ceny">#REF!</definedName>
    <definedName name="Komunikace">'[1]SO 11.1A Výkaz výměr'!#REF!</definedName>
    <definedName name="Komunikace_1">'[2]SO 11_1A Výkaz výměr'!#REF!</definedName>
    <definedName name="Konstrukce_klempířské">'[1]SO 11.1A Výkaz výměr'!#REF!</definedName>
    <definedName name="Konstrukce_klempířské_1">'[2]SO 11_1A Výkaz výměr'!#REF!</definedName>
    <definedName name="Konstrukce_tesařské">'[3]SO 51.4 Výkaz výměr'!#REF!</definedName>
    <definedName name="Konstrukce_tesařské_1">'[4]SO 51_4 Výkaz výměr'!#REF!</definedName>
    <definedName name="Konstrukce_truhlářské">'[1]SO 11.1A Výkaz výměr'!#REF!</definedName>
    <definedName name="Konstrukce_truhlářské_1">'[2]SO 11_1A Výkaz výměr'!#REF!</definedName>
    <definedName name="Kontrolni_soucty">#REF!</definedName>
    <definedName name="Kovové_stavební_doplňkové_konstrukce">'[1]SO 11.1A Výkaz výměr'!#REF!</definedName>
    <definedName name="Kovové_stavební_doplňkové_konstrukce_1">'[2]SO 11_1A Výkaz výměr'!#REF!</definedName>
    <definedName name="_xlnm.Criteria">#REF!</definedName>
    <definedName name="Kryt">#REF!</definedName>
    <definedName name="Kryt_1">#REF!</definedName>
    <definedName name="KSDK">'[3]SO 51.4 Výkaz výměr'!#REF!</definedName>
    <definedName name="KSDK_1">'[4]SO 51_4 Výkaz výměr'!#REF!</definedName>
    <definedName name="kurz">#REF!</definedName>
    <definedName name="Kurz_USD">#REF!</definedName>
    <definedName name="LKZ">#REF!</definedName>
    <definedName name="LKZ_1">#REF!</definedName>
    <definedName name="Logo">#REF!</definedName>
    <definedName name="Malby__tapety__nátěry__nástřiky">'[1]SO 11.1A Výkaz výměr'!#REF!</definedName>
    <definedName name="Malby__tapety__nátěry__nástřiky_1">'[2]SO 11_1A Výkaz výměr'!#REF!</definedName>
    <definedName name="Marže">#REF!</definedName>
    <definedName name="minkap">#REF!</definedName>
    <definedName name="minkap_1">#REF!</definedName>
    <definedName name="Nab.">#REF!</definedName>
    <definedName name="Nab._1">#REF!</definedName>
    <definedName name="Náhl.">#REF!</definedName>
    <definedName name="Náhl._1">#REF!</definedName>
    <definedName name="Obklady_keramické">'[1]SO 11.1A Výkaz výměr'!#REF!</definedName>
    <definedName name="Obklady_keramické_1">'[2]SO 11_1A Výkaz výměr'!#REF!</definedName>
    <definedName name="_xlnm.Print_Area" localSheetId="2">kácení_!$A$1:$F$30</definedName>
    <definedName name="_xlnm.Print_Area" localSheetId="4">'Následná péče'!$A$1:$G$94</definedName>
    <definedName name="_xlnm.Print_Area" localSheetId="1">REKAPITULACE_ROZPOČTU!$A$1:$E$27</definedName>
    <definedName name="_xlnm.Print_Area" localSheetId="0">Rozpiska!$A$1:$I$51</definedName>
    <definedName name="_xlnm.Print_Area" localSheetId="3">výsadba!$A$1:$F$33</definedName>
    <definedName name="oblast1">#REF!</definedName>
    <definedName name="oblast1_1">#REF!</definedName>
    <definedName name="Ostatní_výrobky">'[3]SO 51.4 Výkaz výměr'!#REF!</definedName>
    <definedName name="Ostatní_výrobky_1">'[4]SO 51_4 Výkaz výměr'!#REF!</definedName>
    <definedName name="Pak.120">#REF!</definedName>
    <definedName name="Pak.120_1">#REF!</definedName>
    <definedName name="Pak.8">#REF!</definedName>
    <definedName name="Pak.8_1">#REF!</definedName>
    <definedName name="platí_pro_pol.__V1.CV_viz_příloha_č.02_Schéma_MaR">"="</definedName>
    <definedName name="Podhl">'[3]SO 51.4 Výkaz výměr'!#REF!</definedName>
    <definedName name="Podhl_1">'[4]SO 51_4 Výkaz výměr'!#REF!</definedName>
    <definedName name="Podhledy">'[1]SO 11.1A Výkaz výměr'!#REF!</definedName>
    <definedName name="Podhledy_1">'[2]SO 11_1A Výkaz výměr'!#REF!</definedName>
    <definedName name="PORTSV">#REF!</definedName>
    <definedName name="PORTSV_1">#REF!</definedName>
    <definedName name="Poznamka">#REF!</definedName>
    <definedName name="Pracovni_hlavicka">#REF!</definedName>
    <definedName name="rabat_2">'[5]Výpočet netto cen'!$B$8</definedName>
    <definedName name="REKAPITULACE">'[1]SO 11.1A Výkaz výměr'!#REF!</definedName>
    <definedName name="REKAPITULACE_1">'[2]SO 11_1A Výkaz výměr'!#REF!</definedName>
    <definedName name="RFmx">#REF!</definedName>
    <definedName name="RFmx_1">#REF!</definedName>
    <definedName name="rfomni">#REF!</definedName>
    <definedName name="rfomni_1">#REF!</definedName>
    <definedName name="RFperif">#REF!</definedName>
    <definedName name="RFperif_1">#REF!</definedName>
    <definedName name="RFperif1">#REF!</definedName>
    <definedName name="RFperif1_1">#REF!</definedName>
    <definedName name="RFser">#REF!</definedName>
    <definedName name="RFser_1">#REF!</definedName>
    <definedName name="RFSYST">#REF!</definedName>
    <definedName name="RFSYST_1">#REF!</definedName>
    <definedName name="RFTERM">#REF!</definedName>
    <definedName name="RFTERM_1">#REF!</definedName>
    <definedName name="s">#REF!</definedName>
    <definedName name="Sádrokartonové_konstrukce">'[1]SO 11.1A Výkaz výměr'!#REF!</definedName>
    <definedName name="Sádrokartonové_konstrukce_1">'[2]SO 11_1A Výkaz výměr'!#REF!</definedName>
    <definedName name="skonto_1">'[5]Výpočet netto cen'!$B$10</definedName>
    <definedName name="skonto_2">'[5]Výpočet netto cen'!$B$11</definedName>
    <definedName name="skonto_3">'[5]Výpočet netto cen'!$B$12</definedName>
    <definedName name="Skutecne_mnozstvi">#REF!</definedName>
    <definedName name="SLC16_1">#REF!</definedName>
    <definedName name="SLC16E">#REF!</definedName>
    <definedName name="SLC16E_1">#REF!</definedName>
    <definedName name="SO">#REF!</definedName>
    <definedName name="soucet1">#REF!</definedName>
    <definedName name="soucet1_1">#REF!</definedName>
    <definedName name="Specifikace">#REF!</definedName>
    <definedName name="Stan.">#REF!</definedName>
    <definedName name="Stan._1">#REF!</definedName>
    <definedName name="Strom">#REF!</definedName>
    <definedName name="Strom_1">#REF!</definedName>
    <definedName name="TPORTS">#REF!</definedName>
    <definedName name="TPORTS_1">#REF!</definedName>
    <definedName name="UPS">#REF!</definedName>
    <definedName name="UPS_1">#REF!</definedName>
    <definedName name="varta">#REF!</definedName>
    <definedName name="varta_1">#REF!</definedName>
    <definedName name="Vodorovné_konstrukce">'[3]SO 51.4 Výkaz výměr'!#REF!</definedName>
    <definedName name="Vodorovné_konstrukce_1">'[4]SO 51_4 Výkaz výměr'!#REF!</definedName>
    <definedName name="vsp">#REF!</definedName>
    <definedName name="vsp_1">#REF!</definedName>
    <definedName name="Vyrobce">#REF!</definedName>
    <definedName name="x">#REF!</definedName>
    <definedName name="z">#REF!</definedName>
    <definedName name="Zák.1">#REF!</definedName>
    <definedName name="Zák.1_1">#REF!</definedName>
    <definedName name="Zák.2">#REF!</definedName>
    <definedName name="Zák.2_1">#REF!</definedName>
    <definedName name="Zák.3">#REF!</definedName>
    <definedName name="Zák.3_1">#REF!</definedName>
    <definedName name="Základy">'[3]SO 51.4 Výkaz výměr'!#REF!</definedName>
    <definedName name="Základy_1">'[4]SO 51_4 Výkaz výměr'!#REF!</definedName>
    <definedName name="Zemní_práce">'[3]SO 51.4 Výkaz výměr'!#REF!</definedName>
    <definedName name="Zemní_práce_1">'[4]SO 51_4 Výkaz výměr'!#REF!</definedName>
    <definedName name="Zoll">#REF!</definedName>
    <definedName name="Zoll_1">#REF!</definedName>
    <definedName name="zzzzzzzzzzzz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43" l="1"/>
  <c r="D7" i="43"/>
  <c r="G37" i="46"/>
  <c r="G75" i="46"/>
  <c r="G74" i="46"/>
  <c r="G73" i="46"/>
  <c r="G72" i="46"/>
  <c r="G76" i="46"/>
  <c r="G71" i="46"/>
  <c r="F23" i="45"/>
  <c r="F17" i="45"/>
  <c r="F15" i="45"/>
  <c r="F18" i="45"/>
  <c r="F19" i="45"/>
  <c r="F20" i="45"/>
  <c r="F14" i="45"/>
  <c r="F16" i="45"/>
  <c r="F21" i="45"/>
  <c r="G23" i="46"/>
  <c r="G61" i="46" l="1"/>
  <c r="G60" i="46"/>
  <c r="G59" i="46"/>
  <c r="G58" i="46"/>
  <c r="G57" i="46"/>
  <c r="G63" i="46"/>
  <c r="D19" i="43"/>
  <c r="F19" i="43" s="1"/>
  <c r="G49" i="46"/>
  <c r="G48" i="46"/>
  <c r="G47" i="46"/>
  <c r="G46" i="46"/>
  <c r="G45" i="46"/>
  <c r="G44" i="46"/>
  <c r="D15" i="46"/>
  <c r="G36" i="46"/>
  <c r="G35" i="46"/>
  <c r="G34" i="46"/>
  <c r="G33" i="46"/>
  <c r="G32" i="46"/>
  <c r="F25" i="43"/>
  <c r="F23" i="43"/>
  <c r="F22" i="43"/>
  <c r="F21" i="43"/>
  <c r="F20" i="43"/>
  <c r="F18" i="43"/>
  <c r="F17" i="43"/>
  <c r="F15" i="43"/>
  <c r="F14" i="43"/>
  <c r="F13" i="43"/>
  <c r="F12" i="43"/>
  <c r="F11" i="43"/>
  <c r="F10" i="43"/>
  <c r="F8" i="43"/>
  <c r="F6" i="43"/>
  <c r="F5" i="43"/>
  <c r="D24" i="43"/>
  <c r="F24" i="43" s="1"/>
  <c r="D16" i="43"/>
  <c r="F16" i="43" s="1"/>
  <c r="G43" i="46" l="1"/>
  <c r="D70" i="46"/>
  <c r="D56" i="46"/>
  <c r="G15" i="46"/>
  <c r="G42" i="46"/>
  <c r="D18" i="46"/>
  <c r="G18" i="46" s="1"/>
  <c r="D17" i="46"/>
  <c r="A88" i="46"/>
  <c r="A87" i="46"/>
  <c r="A86" i="46"/>
  <c r="A85" i="46"/>
  <c r="A84" i="46"/>
  <c r="G77" i="46"/>
  <c r="D69" i="46"/>
  <c r="G64" i="46"/>
  <c r="D55" i="46"/>
  <c r="G50" i="46"/>
  <c r="G24" i="46"/>
  <c r="D21" i="46"/>
  <c r="G21" i="46" s="1"/>
  <c r="D20" i="46"/>
  <c r="G20" i="46" s="1"/>
  <c r="D19" i="46"/>
  <c r="D16" i="46"/>
  <c r="G16" i="46" s="1"/>
  <c r="G51" i="46" l="1"/>
  <c r="G86" i="46" s="1"/>
  <c r="G56" i="46"/>
  <c r="G29" i="46"/>
  <c r="G69" i="46"/>
  <c r="G70" i="46"/>
  <c r="G30" i="46"/>
  <c r="G55" i="46"/>
  <c r="G17" i="46"/>
  <c r="G19" i="46"/>
  <c r="G25" i="46" l="1"/>
  <c r="G84" i="46" s="1"/>
  <c r="G78" i="46"/>
  <c r="G88" i="46" s="1"/>
  <c r="G31" i="46"/>
  <c r="G38" i="46" l="1"/>
  <c r="G85" i="46" s="1"/>
  <c r="G62" i="46"/>
  <c r="F9" i="43"/>
  <c r="F7" i="43"/>
  <c r="F22" i="45"/>
  <c r="F13" i="45"/>
  <c r="F12" i="45"/>
  <c r="F11" i="45"/>
  <c r="G65" i="46" l="1"/>
  <c r="G87" i="46" s="1"/>
  <c r="G91" i="46" s="1"/>
  <c r="C16" i="10" s="1"/>
  <c r="F24" i="45"/>
  <c r="F28" i="45" s="1"/>
  <c r="C14" i="10" s="1"/>
  <c r="F26" i="43"/>
  <c r="F31" i="43" s="1"/>
  <c r="C15" i="10" s="1"/>
  <c r="C17" i="10" l="1"/>
  <c r="C18" i="10" s="1"/>
  <c r="C19" i="10" l="1"/>
  <c r="C20" i="10" s="1"/>
</calcChain>
</file>

<file path=xl/sharedStrings.xml><?xml version="1.0" encoding="utf-8"?>
<sst xmlns="http://schemas.openxmlformats.org/spreadsheetml/2006/main" count="331" uniqueCount="136">
  <si>
    <t>ks</t>
  </si>
  <si>
    <t>Rekapitulace rozpočtu</t>
  </si>
  <si>
    <t>název</t>
  </si>
  <si>
    <t>823-1   Plochy a úpravy území</t>
  </si>
  <si>
    <t>CELKEM SADOVÉ ÚPRAVY</t>
  </si>
  <si>
    <t>Cena celkem bez DPH</t>
  </si>
  <si>
    <t>21%DPH</t>
  </si>
  <si>
    <t>Cena celkem vč. 21%DPH</t>
  </si>
  <si>
    <t>p.č.</t>
  </si>
  <si>
    <t>m.j.</t>
  </si>
  <si>
    <t>množ.</t>
  </si>
  <si>
    <t>cena celk. /Kč/</t>
  </si>
  <si>
    <t>R - položka</t>
  </si>
  <si>
    <t>cena/j. /Kč/</t>
  </si>
  <si>
    <t>kg</t>
  </si>
  <si>
    <t>R-položka</t>
  </si>
  <si>
    <t>m3</t>
  </si>
  <si>
    <t>m2</t>
  </si>
  <si>
    <t>l</t>
  </si>
  <si>
    <t>Celkem</t>
  </si>
  <si>
    <t>položky přenesené z listů</t>
  </si>
  <si>
    <t xml:space="preserve">Mulčování rostlin kůrou tl do 0,1 m v rovině a svahu </t>
  </si>
  <si>
    <t>Výsadba dřeviny s balem D přes 0,4 do 0,5 m do jamky se zalitím v rovině a svahu do 1:5</t>
  </si>
  <si>
    <t>Řez stromů při výsadbě - výchovný, případně komparativní</t>
  </si>
  <si>
    <t>m</t>
  </si>
  <si>
    <t>Vytyčení výsadeb s rozmístěním solitérních rostlin přes 10 do 50 kusů</t>
  </si>
  <si>
    <t>Promísení půdy z jamky a kompostu s kondicionerem (stromy)</t>
  </si>
  <si>
    <t>Jamky pro výsadbu zeminy skupiny 1 až 4 s výměnou půdy 50 % obj přes 0,125 do 0,4 m3 v rovině a svahu do 1:5</t>
  </si>
  <si>
    <t>Vodorovné přemístění kmenů stromů listnatých do 1 km D kmene přes 700 do 900 mm</t>
  </si>
  <si>
    <t>VÝSADBA LISTNATÝCH A OVOCNÝCH STROMŮ cena celkem</t>
  </si>
  <si>
    <t>půdní kondicioner (0,25 kg/ strom)</t>
  </si>
  <si>
    <t>Výsadba stromu bez balu do jamky v kmene do 1,8 m v rovině a svahu do 1:5</t>
  </si>
  <si>
    <t>Quercus robur - dub letní, alejové, obv. km. 12-14 cm, zemní bal, jednotný vzhled dřevin, výška nasazení korunky min. 2,2 m</t>
  </si>
  <si>
    <t>Výsadba stromů</t>
  </si>
  <si>
    <t>Následná pětiletá péče</t>
  </si>
  <si>
    <t>Kácení stromů, odstranění pařezů</t>
  </si>
  <si>
    <t>Výkaz výměr</t>
  </si>
  <si>
    <t>Následná péče v 1. roce po realizaci</t>
  </si>
  <si>
    <t>počet m.j.</t>
  </si>
  <si>
    <t>četnost/rok</t>
  </si>
  <si>
    <t>Kč/m.j.</t>
  </si>
  <si>
    <t>Kč celkem</t>
  </si>
  <si>
    <t>Stromy</t>
  </si>
  <si>
    <t>zalití rostlin, plochy jednotlivě do 20 m2 (50 l/ks) vč. dovozu vody ze vzd. do 2 km a vodného</t>
  </si>
  <si>
    <t xml:space="preserve">kontrola a příp. oprava kotvení  a úvazků </t>
  </si>
  <si>
    <t>kontrola, a příp. oprava pletiva před zimním obdobím</t>
  </si>
  <si>
    <t>doprava pracovníků a režie celkem za rok</t>
  </si>
  <si>
    <t>komplet</t>
  </si>
  <si>
    <t>mezisoučet</t>
  </si>
  <si>
    <t>Následná péče v 2. roce po realizaci</t>
  </si>
  <si>
    <t>Následná péče v 3. roce po realizaci</t>
  </si>
  <si>
    <t>Následná péče v 4. roce po realizaci</t>
  </si>
  <si>
    <t>Následná péče v 5. roce po realizaci</t>
  </si>
  <si>
    <t>Rekapitulace</t>
  </si>
  <si>
    <t>Následná péče v prvních 5 letech po realizaci celkem bez DPH</t>
  </si>
  <si>
    <t>Poznámka:</t>
  </si>
  <si>
    <t>duby letní</t>
  </si>
  <si>
    <t>ovocné stromy</t>
  </si>
  <si>
    <t>vyžnutí trávy kolem závlahové mísy, okopání mísy u ovocných, úprava závlahové mísy s vypletím</t>
  </si>
  <si>
    <t>mulčovací kůra, vrstva 100 mm, 1m2/strom</t>
  </si>
  <si>
    <t>Zhotovení závlahové mísy dřevin D přes 1,0 m v rovině nebo na svahu do 1:5</t>
  </si>
  <si>
    <t>Dovoz vody pro zálivku rostlin za vzdálenost do 1000 m, 80 l/strom</t>
  </si>
  <si>
    <t xml:space="preserve">set - frézované kůly se špicí prům. min. 7 cm (3 ks/strom), příčníky  (6 ks/ strom), úvazky ploché </t>
  </si>
  <si>
    <t>Ochrana kmene proti poškození teplotními vlivy nátěrem</t>
  </si>
  <si>
    <t>ochranný nátěr proti poškození kmenů teplotními vlivy (např. Arboflex  cca 180 g/strom, cena vč. základ. nátěru LX - 60)</t>
  </si>
  <si>
    <t>Montáž oplocení ze strojového pletiva s napínacími dráty v přes 1,6 do 2 m</t>
  </si>
  <si>
    <t>Péče o vysazené ovocné dřeviny je nutná prvních deset let po výsadbě. Po dokončení výše uvedené a zrozpočtované péče je potřeba dle TZ zpracovat plán a zajistit péči na dalších pět let.</t>
  </si>
  <si>
    <t>mulčování,tl.vrstvy do 5 cm, v rov. (1 m2/ks) zavadlou pokosenou trávou - ovocné stromy</t>
  </si>
  <si>
    <t>nastýlka mulčovací mísy kompostem v množství 60 l/strom u ovocných dřevin práce a materiál</t>
  </si>
  <si>
    <t>doplnění štěpky nebo mulčovací kůry u dubů 1 x ročně, vrstva 5 cm - práce a materiál</t>
  </si>
  <si>
    <t>obnova ochrany kmene proti poškození teplotními vlivy nátěrem, práce vč. specifikace materiálu (např. Arboflex v množství 180 g/strom)</t>
  </si>
  <si>
    <t xml:space="preserve">hrušen pk, vysokokmen se zapěstovanou korunkou, výška nasazení koruny 1,7 - 1,8 m </t>
  </si>
  <si>
    <t xml:space="preserve">jabloň, pk, vysokokmen se zapěstovanou korunkou, jednotný vzhled, výška nasazení koruny 1,7 - 1,8 m </t>
  </si>
  <si>
    <t>Kácení postupné s přetažením 81-90 cm, s rozřezáním a naložením na dopravní prostředek</t>
  </si>
  <si>
    <t>Kácení postupné s přetažením 91-100 cm, s rozřezáním a naložením na dopravní prostředek</t>
  </si>
  <si>
    <t>Kácení postupné s přetažením nad 100 cm, s rozřezáním a naložením na dopravní prostředek</t>
  </si>
  <si>
    <t>Vodorovné přemístění kmenů stromů listnatých do 1 km D kmene přes 900 do 1100 mm</t>
  </si>
  <si>
    <t>Vodorovné přemístění větví stromů listnatých do 1 km D kmene přes 700 do 900 mm</t>
  </si>
  <si>
    <t>Vodorovné přemístění větví stromů listnatých do 1 km D kmene přes 900 do 1100 mm</t>
  </si>
  <si>
    <t>Příplatek k vodorovnému přemístění větví stromů listnatých D kmene přes 900 do 1100 mm ZKD 1 km  (13x7=91)</t>
  </si>
  <si>
    <t>Příplatek k vodorovnému přemístění kmenů stromů listnatých D kmene přes 900 do 1100 mm ZKD 1 km  (13x7=91)</t>
  </si>
  <si>
    <t>KÁCENÍ STROMŮ, OSTRANĚNÍ PAŘEZŮ cena celkem</t>
  </si>
  <si>
    <t>počet vysázených stromů celkem, z toho:</t>
  </si>
  <si>
    <t>Rekapitulace sadových úprav</t>
  </si>
  <si>
    <t>ROZPOČET KÁCENÍ STROMŮ, OSTRANĚNÍ PAŘEZŮ</t>
  </si>
  <si>
    <t>ROZPOČET VÝSADBY LISTNATÝCH A OVOCNÝCH STROMŮ</t>
  </si>
  <si>
    <t>ROZPOČET NÁSLEDNÉ PĚTILETÉ PÉČE O VYSÁZENÉ STROMY</t>
  </si>
  <si>
    <t xml:space="preserve">Rozsah prací je orientační a je nutno ho přizpůsobit klimatickým podmínkám konkrétního roku a stavu výsadby. </t>
  </si>
  <si>
    <t>Cena následné péče v dalších letech po realizaci nezohledňuje inflaci.</t>
  </si>
  <si>
    <t xml:space="preserve">Rozpočet následné péče nezahrnuje případnou výměnu poškozených kůlů, pletiva, příčníků nebo uhynulých dřevin. </t>
  </si>
  <si>
    <t>Chemická a následně mechanická likvidace případných kořenových výmladků skácených topolů, práce vč. specifikace postřiku a odvozu odpadu</t>
  </si>
  <si>
    <t>počet kácených topolů včetně odstranění pařezů</t>
  </si>
  <si>
    <t>počet odstraňovaných stávajících pařezů</t>
  </si>
  <si>
    <t>odvoz kmenů a větví na vykázané místo u Psího útulku - vzdálenost do 8 km</t>
  </si>
  <si>
    <t>Příplatek k vodorovnému přemístění kmenů stromů listnatých D kmene přes 700 do 900 mm ZKD 1 km (2x7=14)</t>
  </si>
  <si>
    <t>Příplatek k vodorovnému přemístění větví stromů listnatých D kmene přes 700 do 900 mm ZKD 1 km (2x7=14)</t>
  </si>
  <si>
    <t>Odstranění pařezů kácených stromů frézováním do hloubky 400 mm, se zásypem ornicí, mírným utužením, práce i pořízení ornice. Pokud nebude možné frézování, tak odříznutí nadzemní části co nejníž nad zemí, cena včetně likvidace odpadu</t>
  </si>
  <si>
    <t>Ceny prací dle Cenová soustava ÚRS, cenová úroveň 2023/II, ceny materiálu dle průměrných cen významných tuzemských dodavatelů, náklady na dopravu, popř. meziskladování materiálu jsou v ceně obsaženy. Ceny obsahují skládkovné odpadu a úklid v místě úprav.</t>
  </si>
  <si>
    <t xml:space="preserve">Ing. Jarmila Hrůzová </t>
  </si>
  <si>
    <t xml:space="preserve"> Akce:</t>
  </si>
  <si>
    <t>Vilémov 292, 582 83 VILÉMOV</t>
  </si>
  <si>
    <t xml:space="preserve"> Investor:</t>
  </si>
  <si>
    <t xml:space="preserve"> Město Kolín</t>
  </si>
  <si>
    <t>autorizovaný architekt pro obor</t>
  </si>
  <si>
    <t xml:space="preserve"> Karlovo náměstí 78, 280 12 Kolín</t>
  </si>
  <si>
    <t>krajinářská architektura</t>
  </si>
  <si>
    <t xml:space="preserve"> Katastrální území:</t>
  </si>
  <si>
    <t xml:space="preserve"> Kolín</t>
  </si>
  <si>
    <t xml:space="preserve"> Datum:</t>
  </si>
  <si>
    <t>IX.2023</t>
  </si>
  <si>
    <t>č. autorizace 685</t>
  </si>
  <si>
    <t xml:space="preserve"> Obecní úřad:</t>
  </si>
  <si>
    <t>Číslo paré:</t>
  </si>
  <si>
    <t>IČO: 14783240</t>
  </si>
  <si>
    <t xml:space="preserve"> Stupeň:</t>
  </si>
  <si>
    <t xml:space="preserve"> Prováděcí projekt</t>
  </si>
  <si>
    <t>mob.: +420 776 198 133</t>
  </si>
  <si>
    <t xml:space="preserve"> Zpracoval:</t>
  </si>
  <si>
    <t xml:space="preserve"> Ing. Jarmila Hrůzová</t>
  </si>
  <si>
    <t xml:space="preserve"> Obsah:</t>
  </si>
  <si>
    <t>Odstranění stávajících pařezů frézováním do hloubky 400 mm, se zásypem ornicí, mírným utužením, práce i pořízení ornice. Pokud nebude možné frézování, tak odříznutí nadzemní části co nejníž nad zemí, a ošetří se proti výmladnosti, cena včetně materiálu a likvidace odpadu.</t>
  </si>
  <si>
    <t>zahradní kompost (40 l/strom)</t>
  </si>
  <si>
    <t>výchovný, udržovací řez</t>
  </si>
  <si>
    <t>Zalití rostlin jednotlivě (80 l/ks) vč. dovozu vody ze vzd. do 1 km, předpokládá se odběr vody z rybníku</t>
  </si>
  <si>
    <t>Vyžnutí trávy kolem závlahové mísy, okopání mísy u ovocných, úprava závlahové mísy s vypletím pro všechny stromy</t>
  </si>
  <si>
    <t>Mulčování,tl.vrstvy do 5 cm, v rov. (1 m2/ks) zavadlou pokosenou trávou - ovocné stromy</t>
  </si>
  <si>
    <t>Doplnění štěpky nebo mulčovací kůry u dubů 1 x ročně, vrstva 5 cm - práce a materiál</t>
  </si>
  <si>
    <t xml:space="preserve">Kontrola a příp. oprava kotvení  a úvazků </t>
  </si>
  <si>
    <t>Kontrola, a příp. oprava pletiva před zimním obdobím</t>
  </si>
  <si>
    <t>Výchovný, udržovací řez - dle potřeby</t>
  </si>
  <si>
    <t>Doprava pracovníků a režie celkem za rok</t>
  </si>
  <si>
    <t>Výmladky</t>
  </si>
  <si>
    <t>set - uzlové lesní pletivo, v.1,7 m, se zesíl. hor. a dolním vodícím drátem (2,1 m/strom), upevňovací kolík ocelový min. 50 cm proti podhrabání pod pletivem (3 ks strom)</t>
  </si>
  <si>
    <t>3   VÝKAZ VÝMĚR</t>
  </si>
  <si>
    <t>RYBNÍK PEKLO - OBNOVA STROMOŘADÍ               1. ETAPA</t>
  </si>
  <si>
    <t>Ukotvení kmene dř. v rovině nebo na svahu do 1:5 třemi kůly D do 0,1 m dl přes 2 do 3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</si>
</sst>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&quot;Kč&quot;"/>
    <numFmt numFmtId="165" formatCode="#,##0.00\ &quot;Kč&quot;"/>
    <numFmt numFmtId="166" formatCode="0.0"/>
  </numFmts>
  <fonts count="51" x14ac:knownFonts="1">
    <font>
      <sz val="11"/>
      <color theme="1"/>
      <name val="Calibri"/>
      <family val="2"/>
      <charset val="238"/>
      <scheme val="minor"/>
    </font>
    <font>
      <sz val="9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i/>
      <sz val="9"/>
      <name val="Arial Narrow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b/>
      <sz val="12"/>
      <name val="Arial Narrow"/>
      <family val="2"/>
      <charset val="238"/>
    </font>
    <font>
      <i/>
      <sz val="8"/>
      <name val="Arial Narrow"/>
      <family val="2"/>
      <charset val="238"/>
    </font>
    <font>
      <sz val="10"/>
      <name val="Arial CE"/>
      <charset val="238"/>
    </font>
    <font>
      <sz val="9"/>
      <name val="Arial CE"/>
      <charset val="238"/>
    </font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238"/>
    </font>
    <font>
      <sz val="10"/>
      <name val="Times New Roman CE"/>
      <charset val="238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theme="4" tint="-0.249977111117893"/>
      <name val="Arial Narrow"/>
      <family val="2"/>
      <charset val="238"/>
    </font>
    <font>
      <sz val="7"/>
      <color theme="4" tint="-0.249977111117893"/>
      <name val="Arial Narrow"/>
      <family val="2"/>
      <charset val="238"/>
    </font>
    <font>
      <sz val="10"/>
      <name val="Arial"/>
      <family val="2"/>
      <charset val="238"/>
    </font>
    <font>
      <sz val="8"/>
      <name val="Arial Narrow"/>
      <family val="2"/>
    </font>
    <font>
      <sz val="10"/>
      <name val="Arial Narrow"/>
      <family val="2"/>
    </font>
    <font>
      <i/>
      <sz val="8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sz val="10"/>
      <color rgb="FFC00000"/>
      <name val="Arial Narrow"/>
      <family val="2"/>
      <charset val="238"/>
    </font>
    <font>
      <sz val="7"/>
      <name val="Arial Narrow"/>
      <family val="2"/>
    </font>
    <font>
      <sz val="11"/>
      <color theme="1"/>
      <name val="Calibri"/>
      <family val="2"/>
      <scheme val="minor"/>
    </font>
    <font>
      <b/>
      <sz val="10"/>
      <name val="Arial Narrow"/>
      <family val="2"/>
    </font>
    <font>
      <sz val="10"/>
      <color rgb="FFC00000"/>
      <name val="Arial Narrow"/>
      <family val="2"/>
    </font>
    <font>
      <sz val="8"/>
      <color rgb="FFC00000"/>
      <name val="Arial Narrow"/>
      <family val="2"/>
    </font>
    <font>
      <sz val="7"/>
      <color rgb="FFC00000"/>
      <name val="Arial Narrow"/>
      <family val="2"/>
    </font>
    <font>
      <sz val="8"/>
      <color rgb="FFC00000"/>
      <name val="Arial Narrow"/>
      <family val="2"/>
      <charset val="238"/>
    </font>
    <font>
      <sz val="9"/>
      <color rgb="FFC00000"/>
      <name val="Arial Narrow"/>
      <family val="2"/>
      <charset val="238"/>
    </font>
    <font>
      <i/>
      <sz val="9"/>
      <name val="Arial Narrow"/>
      <family val="2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i/>
      <sz val="9"/>
      <name val="Arial Narrow"/>
      <family val="2"/>
      <charset val="238"/>
    </font>
    <font>
      <sz val="9"/>
      <color rgb="FFC00000"/>
      <name val="Arial Narrow"/>
      <family val="2"/>
    </font>
    <font>
      <sz val="10"/>
      <color theme="6" tint="-0.249977111117893"/>
      <name val="Arial Narrow"/>
      <family val="2"/>
      <charset val="238"/>
    </font>
    <font>
      <sz val="9"/>
      <color theme="6" tint="-0.249977111117893"/>
      <name val="Arial Narrow"/>
      <family val="2"/>
      <charset val="238"/>
    </font>
    <font>
      <b/>
      <sz val="9"/>
      <color theme="6" tint="-0.249977111117893"/>
      <name val="Arial Narrow"/>
      <family val="2"/>
      <charset val="238"/>
    </font>
    <font>
      <i/>
      <sz val="9"/>
      <color theme="6" tint="-0.249977111117893"/>
      <name val="Arial Narrow"/>
      <family val="2"/>
      <charset val="238"/>
    </font>
    <font>
      <sz val="8"/>
      <color theme="6" tint="-0.249977111117893"/>
      <name val="Arial Narrow"/>
      <family val="2"/>
      <charset val="238"/>
    </font>
    <font>
      <b/>
      <i/>
      <u/>
      <sz val="9"/>
      <name val="Arial Narrow"/>
      <family val="2"/>
      <charset val="238"/>
    </font>
    <font>
      <b/>
      <sz val="14"/>
      <name val="Arial Narrow"/>
      <family val="2"/>
      <charset val="238"/>
    </font>
    <font>
      <b/>
      <sz val="11"/>
      <name val="Arial Narrow"/>
      <family val="2"/>
    </font>
    <font>
      <b/>
      <sz val="14"/>
      <color rgb="FFFF0000"/>
      <name val="Arial Narrow"/>
      <family val="2"/>
      <charset val="238"/>
    </font>
    <font>
      <b/>
      <sz val="14"/>
      <name val="Arial Narrow"/>
      <family val="2"/>
    </font>
    <font>
      <b/>
      <sz val="15"/>
      <name val="Arial Narrow"/>
      <family val="2"/>
    </font>
    <font>
      <b/>
      <sz val="48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65"/>
        <bgColor indexed="64"/>
      </patternFill>
    </fill>
  </fills>
  <borders count="5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5">
    <xf numFmtId="0" fontId="0" fillId="0" borderId="0"/>
    <xf numFmtId="0" fontId="9" fillId="0" borderId="0"/>
    <xf numFmtId="0" fontId="10" fillId="0" borderId="0"/>
    <xf numFmtId="0" fontId="11" fillId="0" borderId="0"/>
    <xf numFmtId="0" fontId="12" fillId="0" borderId="0"/>
    <xf numFmtId="0" fontId="13" fillId="0" borderId="0"/>
    <xf numFmtId="0" fontId="10" fillId="0" borderId="0"/>
    <xf numFmtId="0" fontId="11" fillId="0" borderId="0"/>
    <xf numFmtId="0" fontId="3" fillId="0" borderId="0"/>
    <xf numFmtId="0" fontId="3" fillId="0" borderId="0"/>
    <xf numFmtId="0" fontId="3" fillId="0" borderId="0"/>
    <xf numFmtId="1" fontId="9" fillId="0" borderId="0">
      <alignment horizontal="center" vertical="center"/>
      <protection locked="0"/>
    </xf>
    <xf numFmtId="0" fontId="2" fillId="0" borderId="0"/>
    <xf numFmtId="0" fontId="9" fillId="0" borderId="0"/>
    <xf numFmtId="0" fontId="12" fillId="0" borderId="0"/>
    <xf numFmtId="0" fontId="1" fillId="0" borderId="0"/>
    <xf numFmtId="0" fontId="1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 applyNumberFormat="0" applyFill="0" applyBorder="0" applyAlignment="0" applyProtection="0"/>
    <xf numFmtId="0" fontId="27" fillId="0" borderId="0"/>
    <xf numFmtId="0" fontId="36" fillId="0" borderId="0"/>
    <xf numFmtId="0" fontId="9" fillId="0" borderId="0"/>
  </cellStyleXfs>
  <cellXfs count="246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/>
    </xf>
    <xf numFmtId="4" fontId="4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horizontal="center"/>
    </xf>
    <xf numFmtId="0" fontId="7" fillId="0" borderId="0" xfId="0" applyFont="1" applyAlignment="1">
      <alignment vertical="center"/>
    </xf>
    <xf numFmtId="0" fontId="14" fillId="0" borderId="0" xfId="1" applyFont="1" applyAlignment="1">
      <alignment vertical="center" wrapText="1"/>
    </xf>
    <xf numFmtId="0" fontId="15" fillId="0" borderId="0" xfId="1" applyFont="1" applyAlignment="1">
      <alignment vertical="center" wrapText="1"/>
    </xf>
    <xf numFmtId="49" fontId="15" fillId="0" borderId="0" xfId="1" applyNumberFormat="1" applyFont="1" applyAlignment="1">
      <alignment horizontal="center" vertical="center" wrapText="1"/>
    </xf>
    <xf numFmtId="0" fontId="15" fillId="0" borderId="0" xfId="1" applyFont="1" applyAlignment="1">
      <alignment horizontal="left" vertical="center" wrapText="1"/>
    </xf>
    <xf numFmtId="49" fontId="6" fillId="0" borderId="0" xfId="1" applyNumberFormat="1" applyFont="1" applyAlignment="1">
      <alignment horizontal="center" vertical="center" wrapText="1"/>
    </xf>
    <xf numFmtId="49" fontId="6" fillId="0" borderId="2" xfId="1" applyNumberFormat="1" applyFont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 wrapText="1"/>
    </xf>
    <xf numFmtId="0" fontId="17" fillId="2" borderId="0" xfId="0" applyFont="1" applyFill="1" applyAlignment="1">
      <alignment vertical="center"/>
    </xf>
    <xf numFmtId="0" fontId="17" fillId="2" borderId="0" xfId="0" applyFont="1" applyFill="1" applyAlignment="1">
      <alignment horizontal="center" vertical="center"/>
    </xf>
    <xf numFmtId="4" fontId="17" fillId="2" borderId="0" xfId="0" applyNumberFormat="1" applyFont="1" applyFill="1" applyAlignment="1">
      <alignment vertical="center"/>
    </xf>
    <xf numFmtId="4" fontId="14" fillId="2" borderId="0" xfId="0" applyNumberFormat="1" applyFont="1" applyFill="1" applyAlignment="1">
      <alignment vertical="center"/>
    </xf>
    <xf numFmtId="4" fontId="18" fillId="2" borderId="0" xfId="0" applyNumberFormat="1" applyFont="1" applyFill="1" applyAlignment="1">
      <alignment horizontal="left" vertical="center" wrapText="1" indent="1"/>
    </xf>
    <xf numFmtId="0" fontId="16" fillId="2" borderId="4" xfId="0" applyFont="1" applyFill="1" applyBorder="1" applyAlignment="1">
      <alignment vertical="center" wrapText="1"/>
    </xf>
    <xf numFmtId="0" fontId="14" fillId="2" borderId="6" xfId="0" applyFont="1" applyFill="1" applyBorder="1" applyAlignment="1">
      <alignment vertical="center" wrapText="1"/>
    </xf>
    <xf numFmtId="0" fontId="16" fillId="2" borderId="8" xfId="0" applyFont="1" applyFill="1" applyBorder="1" applyAlignment="1">
      <alignment vertical="center" wrapText="1"/>
    </xf>
    <xf numFmtId="1" fontId="6" fillId="0" borderId="0" xfId="0" applyNumberFormat="1" applyFont="1"/>
    <xf numFmtId="164" fontId="5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/>
    </xf>
    <xf numFmtId="0" fontId="5" fillId="0" borderId="0" xfId="0" applyFont="1"/>
    <xf numFmtId="2" fontId="14" fillId="2" borderId="0" xfId="0" applyNumberFormat="1" applyFont="1" applyFill="1" applyAlignment="1">
      <alignment vertical="center" wrapText="1"/>
    </xf>
    <xf numFmtId="2" fontId="15" fillId="2" borderId="0" xfId="0" applyNumberFormat="1" applyFont="1" applyFill="1" applyAlignment="1">
      <alignment vertical="center" wrapText="1"/>
    </xf>
    <xf numFmtId="3" fontId="6" fillId="0" borderId="0" xfId="0" applyNumberFormat="1" applyFont="1"/>
    <xf numFmtId="0" fontId="6" fillId="4" borderId="0" xfId="0" applyFont="1" applyFill="1" applyAlignment="1">
      <alignment horizontal="center"/>
    </xf>
    <xf numFmtId="0" fontId="8" fillId="0" borderId="0" xfId="0" applyFont="1"/>
    <xf numFmtId="165" fontId="16" fillId="2" borderId="5" xfId="0" applyNumberFormat="1" applyFont="1" applyFill="1" applyBorder="1" applyAlignment="1">
      <alignment horizontal="right" vertical="center" wrapText="1"/>
    </xf>
    <xf numFmtId="165" fontId="14" fillId="2" borderId="7" xfId="0" applyNumberFormat="1" applyFont="1" applyFill="1" applyBorder="1" applyAlignment="1">
      <alignment horizontal="right" vertical="center" wrapText="1"/>
    </xf>
    <xf numFmtId="165" fontId="16" fillId="2" borderId="9" xfId="0" applyNumberFormat="1" applyFont="1" applyFill="1" applyBorder="1" applyAlignment="1">
      <alignment horizontal="right" vertical="center" wrapText="1"/>
    </xf>
    <xf numFmtId="165" fontId="6" fillId="0" borderId="0" xfId="0" applyNumberFormat="1" applyFont="1" applyAlignment="1">
      <alignment horizontal="center"/>
    </xf>
    <xf numFmtId="0" fontId="16" fillId="2" borderId="20" xfId="0" applyFont="1" applyFill="1" applyBorder="1" applyAlignment="1">
      <alignment vertical="center" wrapText="1"/>
    </xf>
    <xf numFmtId="0" fontId="14" fillId="2" borderId="21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vertical="center" wrapText="1"/>
    </xf>
    <xf numFmtId="0" fontId="16" fillId="2" borderId="19" xfId="0" applyFont="1" applyFill="1" applyBorder="1" applyAlignment="1">
      <alignment vertical="center" wrapText="1"/>
    </xf>
    <xf numFmtId="165" fontId="16" fillId="2" borderId="23" xfId="0" applyNumberFormat="1" applyFont="1" applyFill="1" applyBorder="1" applyAlignment="1">
      <alignment horizontal="right" vertical="center" wrapText="1"/>
    </xf>
    <xf numFmtId="0" fontId="26" fillId="0" borderId="0" xfId="18" applyFont="1" applyAlignment="1">
      <alignment vertical="center"/>
    </xf>
    <xf numFmtId="0" fontId="23" fillId="0" borderId="10" xfId="18" applyFont="1" applyBorder="1" applyAlignment="1">
      <alignment vertical="center"/>
    </xf>
    <xf numFmtId="49" fontId="24" fillId="0" borderId="10" xfId="18" applyNumberFormat="1" applyFont="1" applyBorder="1" applyAlignment="1">
      <alignment horizontal="center" vertical="center"/>
    </xf>
    <xf numFmtId="4" fontId="24" fillId="0" borderId="10" xfId="18" applyNumberFormat="1" applyFont="1" applyBorder="1" applyAlignment="1">
      <alignment horizontal="right" vertical="center"/>
    </xf>
    <xf numFmtId="0" fontId="21" fillId="0" borderId="0" xfId="18" applyFont="1" applyAlignment="1">
      <alignment vertical="center"/>
    </xf>
    <xf numFmtId="0" fontId="29" fillId="0" borderId="0" xfId="18" applyFont="1" applyAlignment="1">
      <alignment vertical="center"/>
    </xf>
    <xf numFmtId="0" fontId="31" fillId="0" borderId="0" xfId="18" applyFont="1" applyAlignment="1">
      <alignment vertical="center"/>
    </xf>
    <xf numFmtId="49" fontId="16" fillId="0" borderId="0" xfId="1" applyNumberFormat="1" applyFont="1" applyAlignment="1">
      <alignment horizontal="left" vertical="center"/>
    </xf>
    <xf numFmtId="4" fontId="23" fillId="0" borderId="17" xfId="18" applyNumberFormat="1" applyFont="1" applyBorder="1" applyAlignment="1">
      <alignment horizontal="right" vertical="center"/>
    </xf>
    <xf numFmtId="4" fontId="16" fillId="4" borderId="0" xfId="1" applyNumberFormat="1" applyFont="1" applyFill="1" applyAlignment="1">
      <alignment horizontal="right" vertical="center" wrapText="1"/>
    </xf>
    <xf numFmtId="0" fontId="28" fillId="0" borderId="0" xfId="18" applyFont="1" applyAlignment="1">
      <alignment vertical="center"/>
    </xf>
    <xf numFmtId="49" fontId="33" fillId="0" borderId="0" xfId="1" applyNumberFormat="1" applyFont="1" applyAlignment="1">
      <alignment horizontal="center" vertical="center" wrapText="1"/>
    </xf>
    <xf numFmtId="0" fontId="32" fillId="0" borderId="0" xfId="1" applyFont="1" applyAlignment="1">
      <alignment horizontal="left" vertical="center" wrapText="1"/>
    </xf>
    <xf numFmtId="49" fontId="32" fillId="0" borderId="0" xfId="1" applyNumberFormat="1" applyFont="1" applyAlignment="1">
      <alignment horizontal="center" vertical="center" wrapText="1"/>
    </xf>
    <xf numFmtId="0" fontId="32" fillId="0" borderId="0" xfId="1" applyFont="1" applyAlignment="1">
      <alignment vertical="center" wrapText="1"/>
    </xf>
    <xf numFmtId="0" fontId="25" fillId="0" borderId="0" xfId="1" applyFont="1" applyAlignment="1">
      <alignment vertical="center" wrapText="1"/>
    </xf>
    <xf numFmtId="0" fontId="30" fillId="0" borderId="0" xfId="1" applyFont="1" applyAlignment="1">
      <alignment horizontal="left" vertical="center" wrapText="1"/>
    </xf>
    <xf numFmtId="49" fontId="30" fillId="0" borderId="0" xfId="1" applyNumberFormat="1" applyFont="1" applyAlignment="1">
      <alignment horizontal="center" vertical="center" wrapText="1"/>
    </xf>
    <xf numFmtId="0" fontId="34" fillId="0" borderId="3" xfId="18" applyFont="1" applyBorder="1" applyAlignment="1">
      <alignment horizontal="left" vertical="center" wrapText="1" indent="1"/>
    </xf>
    <xf numFmtId="165" fontId="16" fillId="0" borderId="22" xfId="0" applyNumberFormat="1" applyFont="1" applyBorder="1" applyAlignment="1">
      <alignment horizontal="right" vertical="center" wrapText="1"/>
    </xf>
    <xf numFmtId="165" fontId="14" fillId="4" borderId="25" xfId="0" applyNumberFormat="1" applyFont="1" applyFill="1" applyBorder="1" applyAlignment="1">
      <alignment horizontal="right" vertical="center" wrapText="1"/>
    </xf>
    <xf numFmtId="165" fontId="14" fillId="4" borderId="25" xfId="1" applyNumberFormat="1" applyFont="1" applyFill="1" applyBorder="1" applyAlignment="1">
      <alignment horizontal="right" vertical="center" wrapText="1"/>
    </xf>
    <xf numFmtId="0" fontId="37" fillId="0" borderId="0" xfId="0" applyFont="1"/>
    <xf numFmtId="49" fontId="38" fillId="0" borderId="10" xfId="18" applyNumberFormat="1" applyFont="1" applyBorder="1" applyAlignment="1">
      <alignment horizontal="center" vertical="center"/>
    </xf>
    <xf numFmtId="0" fontId="38" fillId="0" borderId="10" xfId="18" applyFont="1" applyBorder="1" applyAlignment="1">
      <alignment horizontal="center" vertical="center"/>
    </xf>
    <xf numFmtId="4" fontId="38" fillId="0" borderId="10" xfId="18" applyNumberFormat="1" applyFont="1" applyBorder="1" applyAlignment="1">
      <alignment horizontal="right" vertical="center"/>
    </xf>
    <xf numFmtId="0" fontId="30" fillId="0" borderId="0" xfId="1" applyFont="1" applyAlignment="1">
      <alignment vertical="center" wrapText="1"/>
    </xf>
    <xf numFmtId="0" fontId="29" fillId="0" borderId="0" xfId="1" applyFont="1" applyAlignment="1">
      <alignment vertical="center" wrapText="1"/>
    </xf>
    <xf numFmtId="0" fontId="39" fillId="0" borderId="0" xfId="0" applyFont="1"/>
    <xf numFmtId="0" fontId="40" fillId="0" borderId="0" xfId="0" applyFont="1"/>
    <xf numFmtId="0" fontId="40" fillId="0" borderId="0" xfId="0" applyFont="1" applyAlignment="1">
      <alignment horizontal="center"/>
    </xf>
    <xf numFmtId="1" fontId="40" fillId="0" borderId="0" xfId="0" applyNumberFormat="1" applyFont="1"/>
    <xf numFmtId="4" fontId="40" fillId="0" borderId="0" xfId="0" applyNumberFormat="1" applyFont="1"/>
    <xf numFmtId="0" fontId="42" fillId="0" borderId="0" xfId="0" applyFont="1" applyAlignment="1">
      <alignment vertical="center" wrapText="1"/>
    </xf>
    <xf numFmtId="0" fontId="42" fillId="0" borderId="0" xfId="0" applyFont="1" applyAlignment="1">
      <alignment horizontal="center" vertical="center"/>
    </xf>
    <xf numFmtId="1" fontId="42" fillId="0" borderId="0" xfId="0" applyNumberFormat="1" applyFont="1" applyAlignment="1">
      <alignment vertical="center"/>
    </xf>
    <xf numFmtId="4" fontId="42" fillId="0" borderId="0" xfId="0" applyNumberFormat="1" applyFont="1" applyAlignment="1">
      <alignment vertical="center"/>
    </xf>
    <xf numFmtId="0" fontId="42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0" fillId="0" borderId="0" xfId="0" applyFont="1" applyAlignment="1">
      <alignment horizontal="center" vertical="center"/>
    </xf>
    <xf numFmtId="166" fontId="40" fillId="0" borderId="0" xfId="0" applyNumberFormat="1" applyFont="1" applyAlignment="1">
      <alignment vertical="center"/>
    </xf>
    <xf numFmtId="4" fontId="40" fillId="0" borderId="0" xfId="0" applyNumberFormat="1" applyFont="1" applyAlignment="1">
      <alignment vertical="center"/>
    </xf>
    <xf numFmtId="0" fontId="41" fillId="0" borderId="0" xfId="0" applyFont="1" applyAlignment="1">
      <alignment vertical="center"/>
    </xf>
    <xf numFmtId="1" fontId="40" fillId="0" borderId="0" xfId="0" applyNumberFormat="1" applyFont="1" applyAlignment="1">
      <alignment vertical="center"/>
    </xf>
    <xf numFmtId="0" fontId="40" fillId="0" borderId="26" xfId="0" applyFont="1" applyBorder="1" applyAlignment="1">
      <alignment vertical="center"/>
    </xf>
    <xf numFmtId="0" fontId="40" fillId="0" borderId="1" xfId="0" applyFont="1" applyBorder="1" applyAlignment="1">
      <alignment vertical="center"/>
    </xf>
    <xf numFmtId="0" fontId="40" fillId="0" borderId="1" xfId="0" applyFont="1" applyBorder="1" applyAlignment="1">
      <alignment horizontal="center" vertical="center"/>
    </xf>
    <xf numFmtId="1" fontId="40" fillId="0" borderId="1" xfId="0" applyNumberFormat="1" applyFont="1" applyBorder="1" applyAlignment="1">
      <alignment vertical="center"/>
    </xf>
    <xf numFmtId="4" fontId="40" fillId="0" borderId="1" xfId="0" applyNumberFormat="1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1" fillId="0" borderId="30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0" fillId="0" borderId="31" xfId="0" applyFont="1" applyBorder="1" applyAlignment="1">
      <alignment vertical="center"/>
    </xf>
    <xf numFmtId="0" fontId="40" fillId="0" borderId="24" xfId="0" applyFont="1" applyBorder="1" applyAlignment="1">
      <alignment vertical="center"/>
    </xf>
    <xf numFmtId="0" fontId="40" fillId="0" borderId="24" xfId="0" applyFont="1" applyBorder="1" applyAlignment="1">
      <alignment horizontal="center" vertical="center"/>
    </xf>
    <xf numFmtId="1" fontId="40" fillId="0" borderId="24" xfId="0" applyNumberFormat="1" applyFont="1" applyBorder="1" applyAlignment="1">
      <alignment vertical="center"/>
    </xf>
    <xf numFmtId="4" fontId="40" fillId="0" borderId="24" xfId="0" applyNumberFormat="1" applyFont="1" applyBorder="1" applyAlignment="1">
      <alignment vertical="center"/>
    </xf>
    <xf numFmtId="4" fontId="41" fillId="0" borderId="32" xfId="0" applyNumberFormat="1" applyFont="1" applyBorder="1" applyAlignment="1">
      <alignment vertical="center"/>
    </xf>
    <xf numFmtId="0" fontId="39" fillId="0" borderId="0" xfId="0" applyFont="1" applyAlignment="1">
      <alignment horizontal="center"/>
    </xf>
    <xf numFmtId="1" fontId="39" fillId="0" borderId="0" xfId="0" applyNumberFormat="1" applyFont="1"/>
    <xf numFmtId="4" fontId="39" fillId="0" borderId="0" xfId="0" applyNumberFormat="1" applyFont="1"/>
    <xf numFmtId="0" fontId="44" fillId="0" borderId="11" xfId="0" applyFont="1" applyBorder="1" applyAlignment="1">
      <alignment horizontal="left" vertical="center"/>
    </xf>
    <xf numFmtId="0" fontId="37" fillId="0" borderId="12" xfId="0" applyFont="1" applyBorder="1" applyAlignment="1">
      <alignment vertical="center" wrapText="1"/>
    </xf>
    <xf numFmtId="0" fontId="35" fillId="0" borderId="14" xfId="0" applyFont="1" applyBorder="1" applyAlignment="1">
      <alignment vertical="center"/>
    </xf>
    <xf numFmtId="0" fontId="15" fillId="0" borderId="3" xfId="0" applyFont="1" applyBorder="1" applyAlignment="1">
      <alignment vertical="center" wrapText="1"/>
    </xf>
    <xf numFmtId="0" fontId="15" fillId="0" borderId="3" xfId="0" applyFont="1" applyBorder="1" applyAlignment="1">
      <alignment horizontal="center" vertical="center"/>
    </xf>
    <xf numFmtId="1" fontId="15" fillId="0" borderId="3" xfId="0" applyNumberFormat="1" applyFont="1" applyBorder="1" applyAlignment="1">
      <alignment vertical="center"/>
    </xf>
    <xf numFmtId="4" fontId="15" fillId="0" borderId="3" xfId="0" applyNumberFormat="1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166" fontId="6" fillId="0" borderId="3" xfId="0" applyNumberFormat="1" applyFont="1" applyBorder="1" applyAlignment="1">
      <alignment vertical="center"/>
    </xf>
    <xf numFmtId="1" fontId="6" fillId="0" borderId="3" xfId="0" applyNumberFormat="1" applyFont="1" applyBorder="1" applyAlignment="1">
      <alignment vertical="center"/>
    </xf>
    <xf numFmtId="4" fontId="6" fillId="0" borderId="3" xfId="0" applyNumberFormat="1" applyFont="1" applyBorder="1" applyAlignment="1">
      <alignment vertical="center"/>
    </xf>
    <xf numFmtId="0" fontId="6" fillId="0" borderId="28" xfId="0" applyFont="1" applyBorder="1" applyAlignment="1">
      <alignment vertical="center" wrapText="1"/>
    </xf>
    <xf numFmtId="0" fontId="6" fillId="0" borderId="28" xfId="0" applyFont="1" applyBorder="1" applyAlignment="1">
      <alignment horizontal="center" vertical="center"/>
    </xf>
    <xf numFmtId="1" fontId="6" fillId="0" borderId="28" xfId="0" applyNumberFormat="1" applyFont="1" applyBorder="1" applyAlignment="1">
      <alignment vertical="center"/>
    </xf>
    <xf numFmtId="4" fontId="6" fillId="0" borderId="28" xfId="0" applyNumberFormat="1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10" xfId="0" applyFont="1" applyBorder="1" applyAlignment="1">
      <alignment horizontal="center" vertical="center"/>
    </xf>
    <xf numFmtId="166" fontId="6" fillId="0" borderId="10" xfId="0" applyNumberFormat="1" applyFont="1" applyBorder="1" applyAlignment="1">
      <alignment vertical="center"/>
    </xf>
    <xf numFmtId="1" fontId="6" fillId="0" borderId="10" xfId="0" applyNumberFormat="1" applyFont="1" applyBorder="1" applyAlignment="1">
      <alignment vertical="center"/>
    </xf>
    <xf numFmtId="4" fontId="6" fillId="0" borderId="10" xfId="0" applyNumberFormat="1" applyFont="1" applyBorder="1" applyAlignment="1">
      <alignment vertical="center"/>
    </xf>
    <xf numFmtId="4" fontId="5" fillId="0" borderId="17" xfId="0" applyNumberFormat="1" applyFont="1" applyBorder="1" applyAlignment="1">
      <alignment vertical="center"/>
    </xf>
    <xf numFmtId="0" fontId="45" fillId="0" borderId="0" xfId="0" applyFont="1"/>
    <xf numFmtId="0" fontId="6" fillId="0" borderId="0" xfId="0" applyFont="1" applyAlignment="1">
      <alignment wrapText="1"/>
    </xf>
    <xf numFmtId="4" fontId="6" fillId="0" borderId="0" xfId="0" applyNumberFormat="1" applyFont="1"/>
    <xf numFmtId="0" fontId="14" fillId="0" borderId="0" xfId="0" applyFont="1"/>
    <xf numFmtId="0" fontId="14" fillId="0" borderId="0" xfId="0" applyFont="1" applyAlignment="1">
      <alignment horizontal="center"/>
    </xf>
    <xf numFmtId="1" fontId="14" fillId="0" borderId="0" xfId="0" applyNumberFormat="1" applyFont="1"/>
    <xf numFmtId="4" fontId="14" fillId="0" borderId="0" xfId="0" applyNumberFormat="1" applyFont="1"/>
    <xf numFmtId="0" fontId="44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7" fillId="0" borderId="0" xfId="0" applyFont="1" applyAlignment="1">
      <alignment horizontal="center" vertical="center"/>
    </xf>
    <xf numFmtId="1" fontId="37" fillId="0" borderId="0" xfId="0" applyNumberFormat="1" applyFont="1" applyAlignment="1">
      <alignment vertical="center"/>
    </xf>
    <xf numFmtId="4" fontId="37" fillId="0" borderId="0" xfId="0" applyNumberFormat="1" applyFont="1" applyAlignment="1">
      <alignment vertical="center"/>
    </xf>
    <xf numFmtId="0" fontId="37" fillId="0" borderId="0" xfId="0" applyFont="1" applyAlignment="1">
      <alignment vertical="center"/>
    </xf>
    <xf numFmtId="0" fontId="8" fillId="0" borderId="12" xfId="0" applyFont="1" applyBorder="1" applyAlignment="1">
      <alignment horizontal="center" vertical="center"/>
    </xf>
    <xf numFmtId="1" fontId="8" fillId="0" borderId="12" xfId="0" applyNumberFormat="1" applyFont="1" applyBorder="1" applyAlignment="1">
      <alignment horizontal="right" vertical="center" wrapText="1"/>
    </xf>
    <xf numFmtId="4" fontId="8" fillId="0" borderId="12" xfId="0" applyNumberFormat="1" applyFont="1" applyBorder="1" applyAlignment="1">
      <alignment horizontal="right" vertical="center" wrapText="1"/>
    </xf>
    <xf numFmtId="0" fontId="22" fillId="0" borderId="11" xfId="18" applyFont="1" applyBorder="1" applyAlignment="1" applyProtection="1">
      <alignment horizontal="center" vertical="center" wrapText="1"/>
      <protection locked="0"/>
    </xf>
    <xf numFmtId="0" fontId="22" fillId="0" borderId="12" xfId="18" applyFont="1" applyBorder="1" applyAlignment="1" applyProtection="1">
      <alignment horizontal="left" vertical="center" wrapText="1" indent="1"/>
      <protection locked="0"/>
    </xf>
    <xf numFmtId="49" fontId="22" fillId="0" borderId="12" xfId="18" applyNumberFormat="1" applyFont="1" applyBorder="1" applyAlignment="1" applyProtection="1">
      <alignment horizontal="center" vertical="center" wrapText="1"/>
      <protection locked="0"/>
    </xf>
    <xf numFmtId="0" fontId="22" fillId="0" borderId="12" xfId="18" applyFont="1" applyBorder="1" applyAlignment="1">
      <alignment horizontal="center" vertical="center" wrapText="1"/>
    </xf>
    <xf numFmtId="4" fontId="22" fillId="0" borderId="12" xfId="0" applyNumberFormat="1" applyFont="1" applyBorder="1" applyAlignment="1">
      <alignment horizontal="center" vertical="center" wrapText="1"/>
    </xf>
    <xf numFmtId="4" fontId="22" fillId="0" borderId="13" xfId="18" applyNumberFormat="1" applyFont="1" applyBorder="1" applyAlignment="1">
      <alignment horizontal="right" vertical="center" wrapText="1"/>
    </xf>
    <xf numFmtId="0" fontId="20" fillId="0" borderId="0" xfId="18" applyFont="1" applyAlignment="1">
      <alignment vertical="center"/>
    </xf>
    <xf numFmtId="0" fontId="24" fillId="0" borderId="14" xfId="18" applyFont="1" applyBorder="1" applyAlignment="1">
      <alignment horizontal="center" vertical="center" wrapText="1"/>
    </xf>
    <xf numFmtId="0" fontId="24" fillId="0" borderId="3" xfId="18" applyFont="1" applyBorder="1" applyAlignment="1">
      <alignment horizontal="left" vertical="center" wrapText="1"/>
    </xf>
    <xf numFmtId="49" fontId="24" fillId="3" borderId="3" xfId="5" applyNumberFormat="1" applyFont="1" applyFill="1" applyBorder="1" applyAlignment="1">
      <alignment horizontal="center" vertical="center" wrapText="1"/>
    </xf>
    <xf numFmtId="4" fontId="24" fillId="0" borderId="3" xfId="18" applyNumberFormat="1" applyFont="1" applyBorder="1" applyAlignment="1">
      <alignment vertical="center" wrapText="1"/>
    </xf>
    <xf numFmtId="4" fontId="24" fillId="0" borderId="3" xfId="18" applyNumberFormat="1" applyFont="1" applyBorder="1" applyAlignment="1">
      <alignment horizontal="right" vertical="center" wrapText="1"/>
    </xf>
    <xf numFmtId="4" fontId="24" fillId="0" borderId="15" xfId="0" applyNumberFormat="1" applyFont="1" applyBorder="1" applyAlignment="1">
      <alignment vertical="center" wrapText="1"/>
    </xf>
    <xf numFmtId="49" fontId="24" fillId="0" borderId="3" xfId="18" applyNumberFormat="1" applyFont="1" applyBorder="1" applyAlignment="1">
      <alignment horizontal="center" vertical="center" wrapText="1"/>
    </xf>
    <xf numFmtId="2" fontId="24" fillId="0" borderId="3" xfId="18" applyNumberFormat="1" applyFont="1" applyBorder="1" applyAlignment="1">
      <alignment vertical="center" wrapText="1"/>
    </xf>
    <xf numFmtId="0" fontId="38" fillId="0" borderId="14" xfId="18" applyFont="1" applyBorder="1" applyAlignment="1">
      <alignment horizontal="center" vertical="center" wrapText="1"/>
    </xf>
    <xf numFmtId="0" fontId="38" fillId="0" borderId="16" xfId="18" applyFont="1" applyBorder="1" applyAlignment="1">
      <alignment vertical="center"/>
    </xf>
    <xf numFmtId="0" fontId="24" fillId="0" borderId="3" xfId="18" applyFont="1" applyBorder="1" applyAlignment="1">
      <alignment vertical="center" wrapText="1"/>
    </xf>
    <xf numFmtId="0" fontId="37" fillId="0" borderId="3" xfId="18" applyFont="1" applyBorder="1" applyAlignment="1">
      <alignment horizontal="left" vertical="center" wrapText="1" indent="1"/>
    </xf>
    <xf numFmtId="4" fontId="21" fillId="0" borderId="0" xfId="18" applyNumberFormat="1" applyFont="1" applyAlignment="1">
      <alignment vertical="center"/>
    </xf>
    <xf numFmtId="0" fontId="24" fillId="0" borderId="0" xfId="18" applyFont="1" applyAlignment="1">
      <alignment vertical="center"/>
    </xf>
    <xf numFmtId="0" fontId="38" fillId="0" borderId="0" xfId="18" applyFont="1" applyAlignment="1">
      <alignment vertical="center"/>
    </xf>
    <xf numFmtId="0" fontId="24" fillId="0" borderId="0" xfId="1" applyFont="1" applyAlignment="1">
      <alignment horizontal="left" vertical="center" wrapText="1"/>
    </xf>
    <xf numFmtId="49" fontId="24" fillId="0" borderId="0" xfId="1" applyNumberFormat="1" applyFont="1" applyAlignment="1">
      <alignment horizontal="center" vertical="center" wrapText="1"/>
    </xf>
    <xf numFmtId="0" fontId="24" fillId="0" borderId="0" xfId="1" applyFont="1" applyAlignment="1">
      <alignment vertical="center" wrapText="1"/>
    </xf>
    <xf numFmtId="0" fontId="33" fillId="0" borderId="0" xfId="1" applyFont="1" applyAlignment="1">
      <alignment vertical="center" wrapText="1"/>
    </xf>
    <xf numFmtId="0" fontId="33" fillId="0" borderId="0" xfId="1" applyFont="1" applyAlignment="1">
      <alignment horizontal="left" vertical="center" wrapText="1"/>
    </xf>
    <xf numFmtId="49" fontId="5" fillId="0" borderId="0" xfId="1" applyNumberFormat="1" applyFont="1" applyAlignment="1">
      <alignment horizontal="left" vertical="center"/>
    </xf>
    <xf numFmtId="0" fontId="6" fillId="0" borderId="0" xfId="1" applyFont="1" applyAlignment="1">
      <alignment horizontal="left" vertical="center" wrapText="1"/>
    </xf>
    <xf numFmtId="4" fontId="5" fillId="4" borderId="0" xfId="1" applyNumberFormat="1" applyFont="1" applyFill="1" applyAlignment="1">
      <alignment horizontal="right" vertical="center" wrapText="1"/>
    </xf>
    <xf numFmtId="1" fontId="24" fillId="0" borderId="3" xfId="18" applyNumberFormat="1" applyFont="1" applyBorder="1" applyAlignment="1">
      <alignment vertical="center" wrapText="1"/>
    </xf>
    <xf numFmtId="1" fontId="24" fillId="0" borderId="10" xfId="18" applyNumberFormat="1" applyFont="1" applyBorder="1" applyAlignment="1">
      <alignment horizontal="center" vertical="center"/>
    </xf>
    <xf numFmtId="0" fontId="37" fillId="0" borderId="0" xfId="0" applyFont="1" applyAlignment="1">
      <alignment horizontal="left" vertical="center" wrapText="1" indent="1"/>
    </xf>
    <xf numFmtId="0" fontId="6" fillId="0" borderId="29" xfId="0" applyFont="1" applyBorder="1" applyAlignment="1">
      <alignment vertical="center"/>
    </xf>
    <xf numFmtId="4" fontId="5" fillId="0" borderId="30" xfId="0" applyNumberFormat="1" applyFont="1" applyBorder="1" applyAlignment="1">
      <alignment vertical="center"/>
    </xf>
    <xf numFmtId="0" fontId="5" fillId="0" borderId="29" xfId="0" applyFont="1" applyBorder="1" applyAlignment="1">
      <alignment vertical="center"/>
    </xf>
    <xf numFmtId="4" fontId="5" fillId="4" borderId="30" xfId="0" applyNumberFormat="1" applyFont="1" applyFill="1" applyBorder="1" applyAlignment="1">
      <alignment vertical="center"/>
    </xf>
    <xf numFmtId="4" fontId="8" fillId="0" borderId="13" xfId="0" applyNumberFormat="1" applyFont="1" applyBorder="1" applyAlignment="1">
      <alignment vertical="center" wrapText="1"/>
    </xf>
    <xf numFmtId="4" fontId="15" fillId="0" borderId="15" xfId="0" applyNumberFormat="1" applyFont="1" applyBorder="1" applyAlignment="1">
      <alignment vertical="center"/>
    </xf>
    <xf numFmtId="4" fontId="6" fillId="0" borderId="15" xfId="0" applyNumberFormat="1" applyFont="1" applyBorder="1" applyAlignment="1">
      <alignment vertical="center"/>
    </xf>
    <xf numFmtId="4" fontId="40" fillId="0" borderId="27" xfId="0" applyNumberFormat="1" applyFont="1" applyBorder="1" applyAlignment="1">
      <alignment vertical="center"/>
    </xf>
    <xf numFmtId="4" fontId="40" fillId="0" borderId="30" xfId="0" applyNumberFormat="1" applyFont="1" applyBorder="1" applyAlignment="1">
      <alignment vertical="center"/>
    </xf>
    <xf numFmtId="1" fontId="6" fillId="0" borderId="0" xfId="0" applyNumberFormat="1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" fontId="5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4" fontId="40" fillId="0" borderId="32" xfId="0" applyNumberFormat="1" applyFont="1" applyBorder="1" applyAlignment="1">
      <alignment vertical="center"/>
    </xf>
    <xf numFmtId="0" fontId="21" fillId="5" borderId="0" xfId="24" applyFont="1" applyFill="1" applyAlignment="1">
      <alignment vertical="center"/>
    </xf>
    <xf numFmtId="0" fontId="21" fillId="5" borderId="0" xfId="24" applyFont="1" applyFill="1"/>
    <xf numFmtId="0" fontId="47" fillId="5" borderId="0" xfId="24" applyFont="1" applyFill="1" applyAlignment="1">
      <alignment horizontal="center"/>
    </xf>
    <xf numFmtId="0" fontId="21" fillId="5" borderId="0" xfId="24" applyFont="1" applyFill="1" applyAlignment="1">
      <alignment horizontal="center"/>
    </xf>
    <xf numFmtId="0" fontId="21" fillId="5" borderId="0" xfId="24" applyFont="1" applyFill="1" applyAlignment="1">
      <alignment horizontal="left"/>
    </xf>
    <xf numFmtId="49" fontId="49" fillId="5" borderId="36" xfId="24" applyNumberFormat="1" applyFont="1" applyFill="1" applyBorder="1" applyAlignment="1">
      <alignment horizontal="left" vertical="top" wrapText="1" indent="3"/>
    </xf>
    <xf numFmtId="49" fontId="49" fillId="5" borderId="0" xfId="24" applyNumberFormat="1" applyFont="1" applyFill="1" applyAlignment="1">
      <alignment horizontal="left" vertical="top" wrapText="1" indent="3"/>
    </xf>
    <xf numFmtId="49" fontId="49" fillId="5" borderId="37" xfId="24" applyNumberFormat="1" applyFont="1" applyFill="1" applyBorder="1" applyAlignment="1">
      <alignment horizontal="left" vertical="top" wrapText="1" indent="3"/>
    </xf>
    <xf numFmtId="49" fontId="20" fillId="5" borderId="35" xfId="24" applyNumberFormat="1" applyFont="1" applyFill="1" applyBorder="1" applyAlignment="1">
      <alignment horizontal="center"/>
    </xf>
    <xf numFmtId="49" fontId="22" fillId="5" borderId="39" xfId="24" applyNumberFormat="1" applyFont="1" applyFill="1" applyBorder="1" applyAlignment="1">
      <alignment vertical="center"/>
    </xf>
    <xf numFmtId="49" fontId="20" fillId="5" borderId="35" xfId="24" applyNumberFormat="1" applyFont="1" applyFill="1" applyBorder="1" applyAlignment="1">
      <alignment horizontal="center" vertical="center"/>
    </xf>
    <xf numFmtId="49" fontId="22" fillId="5" borderId="18" xfId="24" applyNumberFormat="1" applyFont="1" applyFill="1" applyBorder="1" applyAlignment="1">
      <alignment vertical="center"/>
    </xf>
    <xf numFmtId="49" fontId="21" fillId="5" borderId="43" xfId="24" applyNumberFormat="1" applyFont="1" applyFill="1" applyBorder="1" applyAlignment="1">
      <alignment horizontal="left" vertical="center"/>
    </xf>
    <xf numFmtId="49" fontId="21" fillId="5" borderId="44" xfId="24" applyNumberFormat="1" applyFont="1" applyFill="1" applyBorder="1" applyAlignment="1">
      <alignment horizontal="left" vertical="center"/>
    </xf>
    <xf numFmtId="49" fontId="22" fillId="5" borderId="25" xfId="24" applyNumberFormat="1" applyFont="1" applyFill="1" applyBorder="1" applyAlignment="1">
      <alignment horizontal="left" vertical="center"/>
    </xf>
    <xf numFmtId="49" fontId="21" fillId="5" borderId="22" xfId="24" applyNumberFormat="1" applyFont="1" applyFill="1" applyBorder="1" applyAlignment="1">
      <alignment horizontal="center" vertical="center"/>
    </xf>
    <xf numFmtId="49" fontId="21" fillId="5" borderId="44" xfId="24" applyNumberFormat="1" applyFont="1" applyFill="1" applyBorder="1" applyAlignment="1">
      <alignment vertical="center"/>
    </xf>
    <xf numFmtId="49" fontId="22" fillId="5" borderId="44" xfId="24" applyNumberFormat="1" applyFont="1" applyFill="1" applyBorder="1" applyAlignment="1">
      <alignment horizontal="left" vertical="center"/>
    </xf>
    <xf numFmtId="49" fontId="22" fillId="5" borderId="33" xfId="24" applyNumberFormat="1" applyFont="1" applyFill="1" applyBorder="1" applyAlignment="1">
      <alignment horizontal="center" vertical="center"/>
    </xf>
    <xf numFmtId="49" fontId="21" fillId="5" borderId="43" xfId="24" applyNumberFormat="1" applyFont="1" applyFill="1" applyBorder="1" applyAlignment="1">
      <alignment vertical="center"/>
    </xf>
    <xf numFmtId="49" fontId="22" fillId="5" borderId="45" xfId="24" applyNumberFormat="1" applyFont="1" applyFill="1" applyBorder="1" applyAlignment="1">
      <alignment horizontal="left" vertical="center"/>
    </xf>
    <xf numFmtId="49" fontId="22" fillId="5" borderId="19" xfId="24" applyNumberFormat="1" applyFont="1" applyFill="1" applyBorder="1" applyAlignment="1">
      <alignment vertical="center"/>
    </xf>
    <xf numFmtId="0" fontId="21" fillId="5" borderId="0" xfId="24" applyFont="1" applyFill="1" applyAlignment="1">
      <alignment horizontal="center" vertical="center"/>
    </xf>
    <xf numFmtId="49" fontId="50" fillId="5" borderId="35" xfId="24" applyNumberFormat="1" applyFont="1" applyFill="1" applyBorder="1" applyAlignment="1">
      <alignment horizontal="center" vertical="center"/>
    </xf>
    <xf numFmtId="49" fontId="50" fillId="5" borderId="38" xfId="24" applyNumberFormat="1" applyFont="1" applyFill="1" applyBorder="1" applyAlignment="1">
      <alignment horizontal="center" vertical="center"/>
    </xf>
    <xf numFmtId="49" fontId="21" fillId="5" borderId="43" xfId="24" applyNumberFormat="1" applyFont="1" applyFill="1" applyBorder="1" applyAlignment="1">
      <alignment horizontal="left" vertical="center"/>
    </xf>
    <xf numFmtId="49" fontId="21" fillId="5" borderId="44" xfId="24" applyNumberFormat="1" applyFont="1" applyFill="1" applyBorder="1" applyAlignment="1">
      <alignment horizontal="left" vertical="center"/>
    </xf>
    <xf numFmtId="49" fontId="22" fillId="5" borderId="46" xfId="24" applyNumberFormat="1" applyFont="1" applyFill="1" applyBorder="1" applyAlignment="1">
      <alignment horizontal="left" vertical="center"/>
    </xf>
    <xf numFmtId="49" fontId="22" fillId="5" borderId="47" xfId="24" applyNumberFormat="1" applyFont="1" applyFill="1" applyBorder="1" applyAlignment="1">
      <alignment horizontal="left" vertical="center"/>
    </xf>
    <xf numFmtId="49" fontId="22" fillId="5" borderId="48" xfId="24" applyNumberFormat="1" applyFont="1" applyFill="1" applyBorder="1" applyAlignment="1">
      <alignment horizontal="left" vertical="center"/>
    </xf>
    <xf numFmtId="49" fontId="48" fillId="5" borderId="36" xfId="24" applyNumberFormat="1" applyFont="1" applyFill="1" applyBorder="1" applyAlignment="1">
      <alignment horizontal="left" vertical="top" indent="2"/>
    </xf>
    <xf numFmtId="49" fontId="48" fillId="5" borderId="0" xfId="24" applyNumberFormat="1" applyFont="1" applyFill="1" applyAlignment="1">
      <alignment horizontal="left" vertical="top" indent="2"/>
    </xf>
    <xf numFmtId="49" fontId="48" fillId="5" borderId="49" xfId="24" applyNumberFormat="1" applyFont="1" applyFill="1" applyBorder="1" applyAlignment="1">
      <alignment horizontal="left" vertical="top" indent="2"/>
    </xf>
    <xf numFmtId="49" fontId="48" fillId="5" borderId="50" xfId="24" applyNumberFormat="1" applyFont="1" applyFill="1" applyBorder="1" applyAlignment="1">
      <alignment horizontal="left" vertical="top" indent="2"/>
    </xf>
    <xf numFmtId="49" fontId="46" fillId="5" borderId="33" xfId="24" applyNumberFormat="1" applyFont="1" applyFill="1" applyBorder="1" applyAlignment="1">
      <alignment horizontal="center" vertical="center"/>
    </xf>
    <xf numFmtId="49" fontId="46" fillId="5" borderId="35" xfId="24" applyNumberFormat="1" applyFont="1" applyFill="1" applyBorder="1" applyAlignment="1">
      <alignment horizontal="center" vertical="center"/>
    </xf>
    <xf numFmtId="49" fontId="46" fillId="5" borderId="38" xfId="24" applyNumberFormat="1" applyFont="1" applyFill="1" applyBorder="1" applyAlignment="1">
      <alignment horizontal="center" vertical="center"/>
    </xf>
    <xf numFmtId="49" fontId="22" fillId="5" borderId="20" xfId="24" applyNumberFormat="1" applyFont="1" applyFill="1" applyBorder="1" applyAlignment="1">
      <alignment horizontal="left" vertical="center"/>
    </xf>
    <xf numFmtId="49" fontId="22" fillId="5" borderId="34" xfId="24" applyNumberFormat="1" applyFont="1" applyFill="1" applyBorder="1" applyAlignment="1">
      <alignment horizontal="left" vertical="center"/>
    </xf>
    <xf numFmtId="49" fontId="22" fillId="5" borderId="21" xfId="24" applyNumberFormat="1" applyFont="1" applyFill="1" applyBorder="1" applyAlignment="1">
      <alignment horizontal="left" vertical="center"/>
    </xf>
    <xf numFmtId="49" fontId="48" fillId="5" borderId="36" xfId="24" applyNumberFormat="1" applyFont="1" applyFill="1" applyBorder="1" applyAlignment="1">
      <alignment horizontal="center" vertical="center" wrapText="1"/>
    </xf>
    <xf numFmtId="49" fontId="48" fillId="5" borderId="0" xfId="24" applyNumberFormat="1" applyFont="1" applyFill="1" applyAlignment="1">
      <alignment horizontal="center" vertical="center" wrapText="1"/>
    </xf>
    <xf numFmtId="49" fontId="48" fillId="5" borderId="37" xfId="24" applyNumberFormat="1" applyFont="1" applyFill="1" applyBorder="1" applyAlignment="1">
      <alignment horizontal="center" vertical="center" wrapText="1"/>
    </xf>
    <xf numFmtId="49" fontId="21" fillId="5" borderId="40" xfId="24" applyNumberFormat="1" applyFont="1" applyFill="1" applyBorder="1" applyAlignment="1">
      <alignment horizontal="left" vertical="center"/>
    </xf>
    <xf numFmtId="49" fontId="21" fillId="5" borderId="41" xfId="24" applyNumberFormat="1" applyFont="1" applyFill="1" applyBorder="1" applyAlignment="1">
      <alignment horizontal="left" vertical="center"/>
    </xf>
    <xf numFmtId="49" fontId="21" fillId="5" borderId="42" xfId="24" applyNumberFormat="1" applyFont="1" applyFill="1" applyBorder="1" applyAlignment="1">
      <alignment horizontal="left" vertical="center"/>
    </xf>
    <xf numFmtId="49" fontId="21" fillId="5" borderId="45" xfId="24" applyNumberFormat="1" applyFont="1" applyFill="1" applyBorder="1" applyAlignment="1">
      <alignment horizontal="left" vertical="center"/>
    </xf>
    <xf numFmtId="2" fontId="15" fillId="2" borderId="0" xfId="0" applyNumberFormat="1" applyFont="1" applyFill="1" applyAlignment="1">
      <alignment vertical="center" wrapText="1"/>
    </xf>
    <xf numFmtId="0" fontId="29" fillId="0" borderId="26" xfId="18" applyFont="1" applyBorder="1" applyAlignment="1" applyProtection="1">
      <alignment horizontal="center" vertical="center" wrapText="1"/>
      <protection locked="0"/>
    </xf>
    <xf numFmtId="0" fontId="29" fillId="0" borderId="1" xfId="18" applyFont="1" applyBorder="1" applyAlignment="1" applyProtection="1">
      <alignment horizontal="center" vertical="center" wrapText="1"/>
      <protection locked="0"/>
    </xf>
    <xf numFmtId="0" fontId="29" fillId="0" borderId="27" xfId="18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 vertical="center" wrapText="1"/>
    </xf>
  </cellXfs>
  <cellStyles count="25">
    <cellStyle name="Normální" xfId="0" builtinId="0"/>
    <cellStyle name="Normální 10" xfId="22" xr:uid="{B09118FD-DB7D-4EDE-957D-D7EFF8850E73}"/>
    <cellStyle name="normální 2" xfId="1" xr:uid="{00000000-0005-0000-0000-000001000000}"/>
    <cellStyle name="normální 2 2" xfId="2" xr:uid="{00000000-0005-0000-0000-000002000000}"/>
    <cellStyle name="normální 2 2 2" xfId="13" xr:uid="{00000000-0005-0000-0000-000003000000}"/>
    <cellStyle name="normální 2 2 3" xfId="14" xr:uid="{00000000-0005-0000-0000-000004000000}"/>
    <cellStyle name="normální 2 3" xfId="4" xr:uid="{00000000-0005-0000-0000-000005000000}"/>
    <cellStyle name="normální 2 4" xfId="5" xr:uid="{00000000-0005-0000-0000-000006000000}"/>
    <cellStyle name="normální 2_INVENTARIZACE 1" xfId="6" xr:uid="{00000000-0005-0000-0000-000007000000}"/>
    <cellStyle name="normální 3" xfId="3" xr:uid="{00000000-0005-0000-0000-000008000000}"/>
    <cellStyle name="normální 3 2" xfId="7" xr:uid="{00000000-0005-0000-0000-000009000000}"/>
    <cellStyle name="normální 4" xfId="8" xr:uid="{00000000-0005-0000-0000-00000A000000}"/>
    <cellStyle name="normální 5" xfId="9" xr:uid="{00000000-0005-0000-0000-00000B000000}"/>
    <cellStyle name="normální 5 2" xfId="10" xr:uid="{00000000-0005-0000-0000-00000C000000}"/>
    <cellStyle name="normální 6" xfId="12" xr:uid="{00000000-0005-0000-0000-00000D000000}"/>
    <cellStyle name="normální 6 2" xfId="21" xr:uid="{00000000-0005-0000-0000-00000E000000}"/>
    <cellStyle name="normální 7" xfId="15" xr:uid="{00000000-0005-0000-0000-00000F000000}"/>
    <cellStyle name="Normální 7 2" xfId="19" xr:uid="{00000000-0005-0000-0000-000010000000}"/>
    <cellStyle name="Normální 8" xfId="16" xr:uid="{00000000-0005-0000-0000-000011000000}"/>
    <cellStyle name="Normální 8 2" xfId="17" xr:uid="{00000000-0005-0000-0000-000012000000}"/>
    <cellStyle name="Normální 9" xfId="20" xr:uid="{00000000-0005-0000-0000-000013000000}"/>
    <cellStyle name="normální 9 2" xfId="23" xr:uid="{35B94127-9780-4013-8E2B-F4BDD56C0220}"/>
    <cellStyle name="normální_MODERNIZACE SILNICE II340 SEČ - HRANICE KRAJE   SO-801 SADOVÉ ÚPRAVY" xfId="18" xr:uid="{00000000-0005-0000-0000-000014000000}"/>
    <cellStyle name="normální_Obnova vegetace z Operačního programu Životní prostředí" xfId="24" xr:uid="{0643A93D-FC9F-4DF3-B919-0C0E9232E120}"/>
    <cellStyle name="Specifikace" xfId="11" xr:uid="{00000000-0005-0000-0000-000016000000}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&#269;.%2041%20Zelen&#253;%20ostrov%20roz.%20rozpo&#269;tu%20na%20DC%20(bez%20list.%20v&#253;stupu)\Rozpo&#269;et%20stavby%20dle%20DC\sa_SO51_4_vv_0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kty\Specifikace%202008\WINDOWS\TEMP\&#269;.%2041%20Zelen&#253;%20ostrov%20roz.%20rozpo&#269;tu%20na%20DC%20(bez%20list.%20v&#253;stupu)\Rozpo&#269;et%20stavby%20dle%20DC\sa_SO51_4_vv_0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chiv-zak&#225;zky\2005\OS+OSZ%20N&#225;chod\Prov&#225;d&#283;c&#237;%20projekt%202005\Cenovky%20od%20dodavatel&#367;\Reha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51_4 Výkaz výměr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ýpočet netto cen"/>
      <sheetName val="Nabídka"/>
      <sheetName val="Nabídka (2)"/>
    </sheetNames>
    <sheetDataSet>
      <sheetData sheetId="0">
        <row r="8">
          <cell r="B8">
            <v>0</v>
          </cell>
        </row>
        <row r="10">
          <cell r="B10">
            <v>0</v>
          </cell>
        </row>
        <row r="11">
          <cell r="B11">
            <v>0</v>
          </cell>
        </row>
        <row r="12">
          <cell r="B12">
            <v>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801C5E-59F3-44E3-B9F9-9836F5A9BE01}">
  <dimension ref="A37:R50"/>
  <sheetViews>
    <sheetView tabSelected="1" view="pageBreakPreview" topLeftCell="A21" zoomScale="98" zoomScaleNormal="100" zoomScaleSheetLayoutView="98" workbookViewId="0">
      <selection activeCell="B34" sqref="B34"/>
    </sheetView>
  </sheetViews>
  <sheetFormatPr defaultRowHeight="15" x14ac:dyDescent="0.25"/>
  <cols>
    <col min="1" max="1" width="11.5703125" customWidth="1"/>
    <col min="2" max="2" width="21.28515625" customWidth="1"/>
    <col min="3" max="3" width="12.28515625" customWidth="1"/>
    <col min="5" max="5" width="10.7109375" customWidth="1"/>
    <col min="6" max="6" width="6.28515625" customWidth="1"/>
    <col min="7" max="7" width="10.7109375" customWidth="1"/>
    <col min="8" max="8" width="2.28515625" customWidth="1"/>
    <col min="9" max="9" width="2.42578125" customWidth="1"/>
  </cols>
  <sheetData>
    <row r="37" spans="1:18" ht="15.75" thickBot="1" x14ac:dyDescent="0.3"/>
    <row r="38" spans="1:18" s="195" customFormat="1" ht="12.75" customHeight="1" x14ac:dyDescent="0.25">
      <c r="A38" s="194"/>
      <c r="B38" s="228" t="s">
        <v>98</v>
      </c>
      <c r="C38" s="231" t="s">
        <v>99</v>
      </c>
      <c r="D38" s="232"/>
      <c r="E38" s="232"/>
      <c r="F38" s="232"/>
      <c r="G38" s="233"/>
      <c r="H38" s="194"/>
      <c r="K38" s="196"/>
      <c r="L38" s="194"/>
      <c r="N38" s="197"/>
      <c r="R38" s="198"/>
    </row>
    <row r="39" spans="1:18" s="195" customFormat="1" ht="18" customHeight="1" x14ac:dyDescent="0.25">
      <c r="A39" s="194"/>
      <c r="B39" s="229"/>
      <c r="C39" s="234" t="s">
        <v>134</v>
      </c>
      <c r="D39" s="235"/>
      <c r="E39" s="235"/>
      <c r="F39" s="235"/>
      <c r="G39" s="236"/>
      <c r="H39" s="194"/>
      <c r="K39" s="196"/>
      <c r="L39" s="194"/>
      <c r="N39" s="197"/>
      <c r="R39" s="198"/>
    </row>
    <row r="40" spans="1:18" s="195" customFormat="1" ht="18" customHeight="1" x14ac:dyDescent="0.2">
      <c r="A40" s="194"/>
      <c r="B40" s="229"/>
      <c r="C40" s="234"/>
      <c r="D40" s="235"/>
      <c r="E40" s="235"/>
      <c r="F40" s="235"/>
      <c r="G40" s="236"/>
      <c r="H40" s="194"/>
      <c r="L40" s="194"/>
      <c r="N40" s="197"/>
      <c r="R40" s="198"/>
    </row>
    <row r="41" spans="1:18" s="195" customFormat="1" ht="6" customHeight="1" thickBot="1" x14ac:dyDescent="0.25">
      <c r="A41" s="194"/>
      <c r="B41" s="230"/>
      <c r="C41" s="199"/>
      <c r="D41" s="200"/>
      <c r="E41" s="200"/>
      <c r="F41" s="200"/>
      <c r="G41" s="201"/>
      <c r="H41" s="194"/>
      <c r="L41" s="194"/>
      <c r="N41" s="197"/>
      <c r="R41" s="198"/>
    </row>
    <row r="42" spans="1:18" s="195" customFormat="1" ht="13.5" x14ac:dyDescent="0.25">
      <c r="A42" s="194"/>
      <c r="B42" s="202" t="s">
        <v>100</v>
      </c>
      <c r="C42" s="203" t="s">
        <v>101</v>
      </c>
      <c r="D42" s="237" t="s">
        <v>102</v>
      </c>
      <c r="E42" s="238"/>
      <c r="F42" s="238"/>
      <c r="G42" s="239"/>
      <c r="H42" s="194"/>
      <c r="L42" s="194"/>
      <c r="N42" s="197"/>
      <c r="R42" s="198"/>
    </row>
    <row r="43" spans="1:18" s="195" customFormat="1" ht="12.75" x14ac:dyDescent="0.2">
      <c r="A43" s="194"/>
      <c r="B43" s="204" t="s">
        <v>103</v>
      </c>
      <c r="C43" s="205"/>
      <c r="D43" s="219" t="s">
        <v>104</v>
      </c>
      <c r="E43" s="220"/>
      <c r="F43" s="220"/>
      <c r="G43" s="240"/>
      <c r="H43" s="194"/>
      <c r="L43" s="194"/>
      <c r="N43" s="197"/>
      <c r="R43" s="198"/>
    </row>
    <row r="44" spans="1:18" s="195" customFormat="1" ht="13.5" thickBot="1" x14ac:dyDescent="0.25">
      <c r="A44" s="194"/>
      <c r="B44" s="204" t="s">
        <v>105</v>
      </c>
      <c r="C44" s="205" t="s">
        <v>106</v>
      </c>
      <c r="D44" s="206" t="s">
        <v>107</v>
      </c>
      <c r="E44" s="207"/>
      <c r="F44" s="208" t="s">
        <v>108</v>
      </c>
      <c r="G44" s="209" t="s">
        <v>109</v>
      </c>
      <c r="H44" s="194"/>
      <c r="L44" s="194"/>
      <c r="N44" s="197"/>
      <c r="R44" s="198"/>
    </row>
    <row r="45" spans="1:18" s="195" customFormat="1" ht="12.75" x14ac:dyDescent="0.2">
      <c r="A45" s="194"/>
      <c r="B45" s="204" t="s">
        <v>110</v>
      </c>
      <c r="C45" s="205" t="s">
        <v>111</v>
      </c>
      <c r="D45" s="206" t="s">
        <v>107</v>
      </c>
      <c r="E45" s="210"/>
      <c r="F45" s="211"/>
      <c r="G45" s="212" t="s">
        <v>112</v>
      </c>
      <c r="H45" s="194"/>
      <c r="L45" s="194"/>
      <c r="N45" s="197"/>
      <c r="R45" s="198"/>
    </row>
    <row r="46" spans="1:18" s="195" customFormat="1" ht="12.75" customHeight="1" x14ac:dyDescent="0.2">
      <c r="A46" s="194"/>
      <c r="B46" s="204" t="s">
        <v>113</v>
      </c>
      <c r="C46" s="205" t="s">
        <v>114</v>
      </c>
      <c r="D46" s="213" t="s">
        <v>115</v>
      </c>
      <c r="E46" s="210"/>
      <c r="F46" s="214"/>
      <c r="G46" s="217"/>
      <c r="H46" s="194"/>
      <c r="L46" s="194"/>
      <c r="N46" s="197"/>
      <c r="R46" s="198"/>
    </row>
    <row r="47" spans="1:18" s="195" customFormat="1" ht="15.75" customHeight="1" thickBot="1" x14ac:dyDescent="0.25">
      <c r="A47" s="194"/>
      <c r="B47" s="204" t="s">
        <v>116</v>
      </c>
      <c r="C47" s="215" t="s">
        <v>117</v>
      </c>
      <c r="D47" s="219" t="s">
        <v>118</v>
      </c>
      <c r="E47" s="220"/>
      <c r="F47" s="211"/>
      <c r="G47" s="217"/>
      <c r="H47" s="194"/>
      <c r="L47" s="194"/>
      <c r="N47" s="197"/>
      <c r="R47" s="198"/>
    </row>
    <row r="48" spans="1:18" s="195" customFormat="1" ht="12.75" customHeight="1" x14ac:dyDescent="0.2">
      <c r="A48" s="216"/>
      <c r="B48" s="221" t="s">
        <v>119</v>
      </c>
      <c r="C48" s="222"/>
      <c r="D48" s="222"/>
      <c r="E48" s="222"/>
      <c r="F48" s="223"/>
      <c r="G48" s="217"/>
      <c r="H48" s="216"/>
      <c r="L48" s="194"/>
      <c r="N48" s="197"/>
      <c r="R48" s="198"/>
    </row>
    <row r="49" spans="1:18" s="195" customFormat="1" ht="18" customHeight="1" x14ac:dyDescent="0.2">
      <c r="A49" s="216"/>
      <c r="B49" s="224" t="s">
        <v>133</v>
      </c>
      <c r="C49" s="225"/>
      <c r="D49" s="225"/>
      <c r="E49" s="225"/>
      <c r="F49" s="225"/>
      <c r="G49" s="217"/>
      <c r="H49" s="216"/>
      <c r="R49" s="198"/>
    </row>
    <row r="50" spans="1:18" s="195" customFormat="1" ht="13.5" customHeight="1" thickBot="1" x14ac:dyDescent="0.25">
      <c r="A50" s="216"/>
      <c r="B50" s="226"/>
      <c r="C50" s="227"/>
      <c r="D50" s="227"/>
      <c r="E50" s="227"/>
      <c r="F50" s="227"/>
      <c r="G50" s="218"/>
      <c r="H50" s="216"/>
      <c r="R50" s="198"/>
    </row>
  </sheetData>
  <mergeCells count="9">
    <mergeCell ref="G46:G50"/>
    <mergeCell ref="D47:E47"/>
    <mergeCell ref="B48:F48"/>
    <mergeCell ref="B49:F50"/>
    <mergeCell ref="B38:B41"/>
    <mergeCell ref="C38:G38"/>
    <mergeCell ref="C39:G40"/>
    <mergeCell ref="D42:G42"/>
    <mergeCell ref="D43:G43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&amp;R&amp;"Arial Narrow,Kurzíva"&amp;9RYBNÍK PEKLO - OBNOVA STROMOŘADÍ 1. ETAPA - VÝKAZ VÝMĚR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B3:IO34"/>
  <sheetViews>
    <sheetView showGridLines="0" view="pageBreakPreview" topLeftCell="A7" zoomScale="130" zoomScaleNormal="100" zoomScaleSheetLayoutView="130" workbookViewId="0">
      <selection activeCell="B38" sqref="B38:G50"/>
    </sheetView>
  </sheetViews>
  <sheetFormatPr defaultRowHeight="13.5" x14ac:dyDescent="0.25"/>
  <cols>
    <col min="1" max="1" width="6.42578125" style="1" customWidth="1"/>
    <col min="2" max="2" width="46.7109375" style="1" customWidth="1"/>
    <col min="3" max="3" width="12.85546875" style="2" customWidth="1"/>
    <col min="4" max="4" width="6.7109375" style="7" customWidth="1"/>
    <col min="5" max="5" width="4.85546875" style="7" customWidth="1"/>
    <col min="6" max="6" width="8.42578125" style="2" customWidth="1"/>
    <col min="7" max="7" width="10.42578125" style="1" customWidth="1"/>
    <col min="8" max="255" width="9.140625" style="1"/>
    <col min="256" max="256" width="8.7109375" style="1" customWidth="1"/>
    <col min="257" max="257" width="39" style="1" bestFit="1" customWidth="1"/>
    <col min="258" max="258" width="6.85546875" style="1" bestFit="1" customWidth="1"/>
    <col min="259" max="259" width="4.5703125" style="1" customWidth="1"/>
    <col min="260" max="260" width="7.42578125" style="1" customWidth="1"/>
    <col min="261" max="261" width="8.5703125" style="1" bestFit="1" customWidth="1"/>
    <col min="262" max="262" width="9.85546875" style="1" customWidth="1"/>
    <col min="263" max="263" width="10.42578125" style="1" customWidth="1"/>
    <col min="264" max="511" width="9.140625" style="1"/>
    <col min="512" max="512" width="8.7109375" style="1" customWidth="1"/>
    <col min="513" max="513" width="39" style="1" bestFit="1" customWidth="1"/>
    <col min="514" max="514" width="6.85546875" style="1" bestFit="1" customWidth="1"/>
    <col min="515" max="515" width="4.5703125" style="1" customWidth="1"/>
    <col min="516" max="516" width="7.42578125" style="1" customWidth="1"/>
    <col min="517" max="517" width="8.5703125" style="1" bestFit="1" customWidth="1"/>
    <col min="518" max="518" width="9.85546875" style="1" customWidth="1"/>
    <col min="519" max="519" width="10.42578125" style="1" customWidth="1"/>
    <col min="520" max="767" width="9.140625" style="1"/>
    <col min="768" max="768" width="8.7109375" style="1" customWidth="1"/>
    <col min="769" max="769" width="39" style="1" bestFit="1" customWidth="1"/>
    <col min="770" max="770" width="6.85546875" style="1" bestFit="1" customWidth="1"/>
    <col min="771" max="771" width="4.5703125" style="1" customWidth="1"/>
    <col min="772" max="772" width="7.42578125" style="1" customWidth="1"/>
    <col min="773" max="773" width="8.5703125" style="1" bestFit="1" customWidth="1"/>
    <col min="774" max="774" width="9.85546875" style="1" customWidth="1"/>
    <col min="775" max="775" width="10.42578125" style="1" customWidth="1"/>
    <col min="776" max="1023" width="9.140625" style="1"/>
    <col min="1024" max="1024" width="8.7109375" style="1" customWidth="1"/>
    <col min="1025" max="1025" width="39" style="1" bestFit="1" customWidth="1"/>
    <col min="1026" max="1026" width="6.85546875" style="1" bestFit="1" customWidth="1"/>
    <col min="1027" max="1027" width="4.5703125" style="1" customWidth="1"/>
    <col min="1028" max="1028" width="7.42578125" style="1" customWidth="1"/>
    <col min="1029" max="1029" width="8.5703125" style="1" bestFit="1" customWidth="1"/>
    <col min="1030" max="1030" width="9.85546875" style="1" customWidth="1"/>
    <col min="1031" max="1031" width="10.42578125" style="1" customWidth="1"/>
    <col min="1032" max="1279" width="9.140625" style="1"/>
    <col min="1280" max="1280" width="8.7109375" style="1" customWidth="1"/>
    <col min="1281" max="1281" width="39" style="1" bestFit="1" customWidth="1"/>
    <col min="1282" max="1282" width="6.85546875" style="1" bestFit="1" customWidth="1"/>
    <col min="1283" max="1283" width="4.5703125" style="1" customWidth="1"/>
    <col min="1284" max="1284" width="7.42578125" style="1" customWidth="1"/>
    <col min="1285" max="1285" width="8.5703125" style="1" bestFit="1" customWidth="1"/>
    <col min="1286" max="1286" width="9.85546875" style="1" customWidth="1"/>
    <col min="1287" max="1287" width="10.42578125" style="1" customWidth="1"/>
    <col min="1288" max="1535" width="9.140625" style="1"/>
    <col min="1536" max="1536" width="8.7109375" style="1" customWidth="1"/>
    <col min="1537" max="1537" width="39" style="1" bestFit="1" customWidth="1"/>
    <col min="1538" max="1538" width="6.85546875" style="1" bestFit="1" customWidth="1"/>
    <col min="1539" max="1539" width="4.5703125" style="1" customWidth="1"/>
    <col min="1540" max="1540" width="7.42578125" style="1" customWidth="1"/>
    <col min="1541" max="1541" width="8.5703125" style="1" bestFit="1" customWidth="1"/>
    <col min="1542" max="1542" width="9.85546875" style="1" customWidth="1"/>
    <col min="1543" max="1543" width="10.42578125" style="1" customWidth="1"/>
    <col min="1544" max="1791" width="9.140625" style="1"/>
    <col min="1792" max="1792" width="8.7109375" style="1" customWidth="1"/>
    <col min="1793" max="1793" width="39" style="1" bestFit="1" customWidth="1"/>
    <col min="1794" max="1794" width="6.85546875" style="1" bestFit="1" customWidth="1"/>
    <col min="1795" max="1795" width="4.5703125" style="1" customWidth="1"/>
    <col min="1796" max="1796" width="7.42578125" style="1" customWidth="1"/>
    <col min="1797" max="1797" width="8.5703125" style="1" bestFit="1" customWidth="1"/>
    <col min="1798" max="1798" width="9.85546875" style="1" customWidth="1"/>
    <col min="1799" max="1799" width="10.42578125" style="1" customWidth="1"/>
    <col min="1800" max="2047" width="9.140625" style="1"/>
    <col min="2048" max="2048" width="8.7109375" style="1" customWidth="1"/>
    <col min="2049" max="2049" width="39" style="1" bestFit="1" customWidth="1"/>
    <col min="2050" max="2050" width="6.85546875" style="1" bestFit="1" customWidth="1"/>
    <col min="2051" max="2051" width="4.5703125" style="1" customWidth="1"/>
    <col min="2052" max="2052" width="7.42578125" style="1" customWidth="1"/>
    <col min="2053" max="2053" width="8.5703125" style="1" bestFit="1" customWidth="1"/>
    <col min="2054" max="2054" width="9.85546875" style="1" customWidth="1"/>
    <col min="2055" max="2055" width="10.42578125" style="1" customWidth="1"/>
    <col min="2056" max="2303" width="9.140625" style="1"/>
    <col min="2304" max="2304" width="8.7109375" style="1" customWidth="1"/>
    <col min="2305" max="2305" width="39" style="1" bestFit="1" customWidth="1"/>
    <col min="2306" max="2306" width="6.85546875" style="1" bestFit="1" customWidth="1"/>
    <col min="2307" max="2307" width="4.5703125" style="1" customWidth="1"/>
    <col min="2308" max="2308" width="7.42578125" style="1" customWidth="1"/>
    <col min="2309" max="2309" width="8.5703125" style="1" bestFit="1" customWidth="1"/>
    <col min="2310" max="2310" width="9.85546875" style="1" customWidth="1"/>
    <col min="2311" max="2311" width="10.42578125" style="1" customWidth="1"/>
    <col min="2312" max="2559" width="9.140625" style="1"/>
    <col min="2560" max="2560" width="8.7109375" style="1" customWidth="1"/>
    <col min="2561" max="2561" width="39" style="1" bestFit="1" customWidth="1"/>
    <col min="2562" max="2562" width="6.85546875" style="1" bestFit="1" customWidth="1"/>
    <col min="2563" max="2563" width="4.5703125" style="1" customWidth="1"/>
    <col min="2564" max="2564" width="7.42578125" style="1" customWidth="1"/>
    <col min="2565" max="2565" width="8.5703125" style="1" bestFit="1" customWidth="1"/>
    <col min="2566" max="2566" width="9.85546875" style="1" customWidth="1"/>
    <col min="2567" max="2567" width="10.42578125" style="1" customWidth="1"/>
    <col min="2568" max="2815" width="9.140625" style="1"/>
    <col min="2816" max="2816" width="8.7109375" style="1" customWidth="1"/>
    <col min="2817" max="2817" width="39" style="1" bestFit="1" customWidth="1"/>
    <col min="2818" max="2818" width="6.85546875" style="1" bestFit="1" customWidth="1"/>
    <col min="2819" max="2819" width="4.5703125" style="1" customWidth="1"/>
    <col min="2820" max="2820" width="7.42578125" style="1" customWidth="1"/>
    <col min="2821" max="2821" width="8.5703125" style="1" bestFit="1" customWidth="1"/>
    <col min="2822" max="2822" width="9.85546875" style="1" customWidth="1"/>
    <col min="2823" max="2823" width="10.42578125" style="1" customWidth="1"/>
    <col min="2824" max="3071" width="9.140625" style="1"/>
    <col min="3072" max="3072" width="8.7109375" style="1" customWidth="1"/>
    <col min="3073" max="3073" width="39" style="1" bestFit="1" customWidth="1"/>
    <col min="3074" max="3074" width="6.85546875" style="1" bestFit="1" customWidth="1"/>
    <col min="3075" max="3075" width="4.5703125" style="1" customWidth="1"/>
    <col min="3076" max="3076" width="7.42578125" style="1" customWidth="1"/>
    <col min="3077" max="3077" width="8.5703125" style="1" bestFit="1" customWidth="1"/>
    <col min="3078" max="3078" width="9.85546875" style="1" customWidth="1"/>
    <col min="3079" max="3079" width="10.42578125" style="1" customWidth="1"/>
    <col min="3080" max="3327" width="9.140625" style="1"/>
    <col min="3328" max="3328" width="8.7109375" style="1" customWidth="1"/>
    <col min="3329" max="3329" width="39" style="1" bestFit="1" customWidth="1"/>
    <col min="3330" max="3330" width="6.85546875" style="1" bestFit="1" customWidth="1"/>
    <col min="3331" max="3331" width="4.5703125" style="1" customWidth="1"/>
    <col min="3332" max="3332" width="7.42578125" style="1" customWidth="1"/>
    <col min="3333" max="3333" width="8.5703125" style="1" bestFit="1" customWidth="1"/>
    <col min="3334" max="3334" width="9.85546875" style="1" customWidth="1"/>
    <col min="3335" max="3335" width="10.42578125" style="1" customWidth="1"/>
    <col min="3336" max="3583" width="9.140625" style="1"/>
    <col min="3584" max="3584" width="8.7109375" style="1" customWidth="1"/>
    <col min="3585" max="3585" width="39" style="1" bestFit="1" customWidth="1"/>
    <col min="3586" max="3586" width="6.85546875" style="1" bestFit="1" customWidth="1"/>
    <col min="3587" max="3587" width="4.5703125" style="1" customWidth="1"/>
    <col min="3588" max="3588" width="7.42578125" style="1" customWidth="1"/>
    <col min="3589" max="3589" width="8.5703125" style="1" bestFit="1" customWidth="1"/>
    <col min="3590" max="3590" width="9.85546875" style="1" customWidth="1"/>
    <col min="3591" max="3591" width="10.42578125" style="1" customWidth="1"/>
    <col min="3592" max="3839" width="9.140625" style="1"/>
    <col min="3840" max="3840" width="8.7109375" style="1" customWidth="1"/>
    <col min="3841" max="3841" width="39" style="1" bestFit="1" customWidth="1"/>
    <col min="3842" max="3842" width="6.85546875" style="1" bestFit="1" customWidth="1"/>
    <col min="3843" max="3843" width="4.5703125" style="1" customWidth="1"/>
    <col min="3844" max="3844" width="7.42578125" style="1" customWidth="1"/>
    <col min="3845" max="3845" width="8.5703125" style="1" bestFit="1" customWidth="1"/>
    <col min="3846" max="3846" width="9.85546875" style="1" customWidth="1"/>
    <col min="3847" max="3847" width="10.42578125" style="1" customWidth="1"/>
    <col min="3848" max="4095" width="9.140625" style="1"/>
    <col min="4096" max="4096" width="8.7109375" style="1" customWidth="1"/>
    <col min="4097" max="4097" width="39" style="1" bestFit="1" customWidth="1"/>
    <col min="4098" max="4098" width="6.85546875" style="1" bestFit="1" customWidth="1"/>
    <col min="4099" max="4099" width="4.5703125" style="1" customWidth="1"/>
    <col min="4100" max="4100" width="7.42578125" style="1" customWidth="1"/>
    <col min="4101" max="4101" width="8.5703125" style="1" bestFit="1" customWidth="1"/>
    <col min="4102" max="4102" width="9.85546875" style="1" customWidth="1"/>
    <col min="4103" max="4103" width="10.42578125" style="1" customWidth="1"/>
    <col min="4104" max="4351" width="9.140625" style="1"/>
    <col min="4352" max="4352" width="8.7109375" style="1" customWidth="1"/>
    <col min="4353" max="4353" width="39" style="1" bestFit="1" customWidth="1"/>
    <col min="4354" max="4354" width="6.85546875" style="1" bestFit="1" customWidth="1"/>
    <col min="4355" max="4355" width="4.5703125" style="1" customWidth="1"/>
    <col min="4356" max="4356" width="7.42578125" style="1" customWidth="1"/>
    <col min="4357" max="4357" width="8.5703125" style="1" bestFit="1" customWidth="1"/>
    <col min="4358" max="4358" width="9.85546875" style="1" customWidth="1"/>
    <col min="4359" max="4359" width="10.42578125" style="1" customWidth="1"/>
    <col min="4360" max="4607" width="9.140625" style="1"/>
    <col min="4608" max="4608" width="8.7109375" style="1" customWidth="1"/>
    <col min="4609" max="4609" width="39" style="1" bestFit="1" customWidth="1"/>
    <col min="4610" max="4610" width="6.85546875" style="1" bestFit="1" customWidth="1"/>
    <col min="4611" max="4611" width="4.5703125" style="1" customWidth="1"/>
    <col min="4612" max="4612" width="7.42578125" style="1" customWidth="1"/>
    <col min="4613" max="4613" width="8.5703125" style="1" bestFit="1" customWidth="1"/>
    <col min="4614" max="4614" width="9.85546875" style="1" customWidth="1"/>
    <col min="4615" max="4615" width="10.42578125" style="1" customWidth="1"/>
    <col min="4616" max="4863" width="9.140625" style="1"/>
    <col min="4864" max="4864" width="8.7109375" style="1" customWidth="1"/>
    <col min="4865" max="4865" width="39" style="1" bestFit="1" customWidth="1"/>
    <col min="4866" max="4866" width="6.85546875" style="1" bestFit="1" customWidth="1"/>
    <col min="4867" max="4867" width="4.5703125" style="1" customWidth="1"/>
    <col min="4868" max="4868" width="7.42578125" style="1" customWidth="1"/>
    <col min="4869" max="4869" width="8.5703125" style="1" bestFit="1" customWidth="1"/>
    <col min="4870" max="4870" width="9.85546875" style="1" customWidth="1"/>
    <col min="4871" max="4871" width="10.42578125" style="1" customWidth="1"/>
    <col min="4872" max="5119" width="9.140625" style="1"/>
    <col min="5120" max="5120" width="8.7109375" style="1" customWidth="1"/>
    <col min="5121" max="5121" width="39" style="1" bestFit="1" customWidth="1"/>
    <col min="5122" max="5122" width="6.85546875" style="1" bestFit="1" customWidth="1"/>
    <col min="5123" max="5123" width="4.5703125" style="1" customWidth="1"/>
    <col min="5124" max="5124" width="7.42578125" style="1" customWidth="1"/>
    <col min="5125" max="5125" width="8.5703125" style="1" bestFit="1" customWidth="1"/>
    <col min="5126" max="5126" width="9.85546875" style="1" customWidth="1"/>
    <col min="5127" max="5127" width="10.42578125" style="1" customWidth="1"/>
    <col min="5128" max="5375" width="9.140625" style="1"/>
    <col min="5376" max="5376" width="8.7109375" style="1" customWidth="1"/>
    <col min="5377" max="5377" width="39" style="1" bestFit="1" customWidth="1"/>
    <col min="5378" max="5378" width="6.85546875" style="1" bestFit="1" customWidth="1"/>
    <col min="5379" max="5379" width="4.5703125" style="1" customWidth="1"/>
    <col min="5380" max="5380" width="7.42578125" style="1" customWidth="1"/>
    <col min="5381" max="5381" width="8.5703125" style="1" bestFit="1" customWidth="1"/>
    <col min="5382" max="5382" width="9.85546875" style="1" customWidth="1"/>
    <col min="5383" max="5383" width="10.42578125" style="1" customWidth="1"/>
    <col min="5384" max="5631" width="9.140625" style="1"/>
    <col min="5632" max="5632" width="8.7109375" style="1" customWidth="1"/>
    <col min="5633" max="5633" width="39" style="1" bestFit="1" customWidth="1"/>
    <col min="5634" max="5634" width="6.85546875" style="1" bestFit="1" customWidth="1"/>
    <col min="5635" max="5635" width="4.5703125" style="1" customWidth="1"/>
    <col min="5636" max="5636" width="7.42578125" style="1" customWidth="1"/>
    <col min="5637" max="5637" width="8.5703125" style="1" bestFit="1" customWidth="1"/>
    <col min="5638" max="5638" width="9.85546875" style="1" customWidth="1"/>
    <col min="5639" max="5639" width="10.42578125" style="1" customWidth="1"/>
    <col min="5640" max="5887" width="9.140625" style="1"/>
    <col min="5888" max="5888" width="8.7109375" style="1" customWidth="1"/>
    <col min="5889" max="5889" width="39" style="1" bestFit="1" customWidth="1"/>
    <col min="5890" max="5890" width="6.85546875" style="1" bestFit="1" customWidth="1"/>
    <col min="5891" max="5891" width="4.5703125" style="1" customWidth="1"/>
    <col min="5892" max="5892" width="7.42578125" style="1" customWidth="1"/>
    <col min="5893" max="5893" width="8.5703125" style="1" bestFit="1" customWidth="1"/>
    <col min="5894" max="5894" width="9.85546875" style="1" customWidth="1"/>
    <col min="5895" max="5895" width="10.42578125" style="1" customWidth="1"/>
    <col min="5896" max="6143" width="9.140625" style="1"/>
    <col min="6144" max="6144" width="8.7109375" style="1" customWidth="1"/>
    <col min="6145" max="6145" width="39" style="1" bestFit="1" customWidth="1"/>
    <col min="6146" max="6146" width="6.85546875" style="1" bestFit="1" customWidth="1"/>
    <col min="6147" max="6147" width="4.5703125" style="1" customWidth="1"/>
    <col min="6148" max="6148" width="7.42578125" style="1" customWidth="1"/>
    <col min="6149" max="6149" width="8.5703125" style="1" bestFit="1" customWidth="1"/>
    <col min="6150" max="6150" width="9.85546875" style="1" customWidth="1"/>
    <col min="6151" max="6151" width="10.42578125" style="1" customWidth="1"/>
    <col min="6152" max="6399" width="9.140625" style="1"/>
    <col min="6400" max="6400" width="8.7109375" style="1" customWidth="1"/>
    <col min="6401" max="6401" width="39" style="1" bestFit="1" customWidth="1"/>
    <col min="6402" max="6402" width="6.85546875" style="1" bestFit="1" customWidth="1"/>
    <col min="6403" max="6403" width="4.5703125" style="1" customWidth="1"/>
    <col min="6404" max="6404" width="7.42578125" style="1" customWidth="1"/>
    <col min="6405" max="6405" width="8.5703125" style="1" bestFit="1" customWidth="1"/>
    <col min="6406" max="6406" width="9.85546875" style="1" customWidth="1"/>
    <col min="6407" max="6407" width="10.42578125" style="1" customWidth="1"/>
    <col min="6408" max="6655" width="9.140625" style="1"/>
    <col min="6656" max="6656" width="8.7109375" style="1" customWidth="1"/>
    <col min="6657" max="6657" width="39" style="1" bestFit="1" customWidth="1"/>
    <col min="6658" max="6658" width="6.85546875" style="1" bestFit="1" customWidth="1"/>
    <col min="6659" max="6659" width="4.5703125" style="1" customWidth="1"/>
    <col min="6660" max="6660" width="7.42578125" style="1" customWidth="1"/>
    <col min="6661" max="6661" width="8.5703125" style="1" bestFit="1" customWidth="1"/>
    <col min="6662" max="6662" width="9.85546875" style="1" customWidth="1"/>
    <col min="6663" max="6663" width="10.42578125" style="1" customWidth="1"/>
    <col min="6664" max="6911" width="9.140625" style="1"/>
    <col min="6912" max="6912" width="8.7109375" style="1" customWidth="1"/>
    <col min="6913" max="6913" width="39" style="1" bestFit="1" customWidth="1"/>
    <col min="6914" max="6914" width="6.85546875" style="1" bestFit="1" customWidth="1"/>
    <col min="6915" max="6915" width="4.5703125" style="1" customWidth="1"/>
    <col min="6916" max="6916" width="7.42578125" style="1" customWidth="1"/>
    <col min="6917" max="6917" width="8.5703125" style="1" bestFit="1" customWidth="1"/>
    <col min="6918" max="6918" width="9.85546875" style="1" customWidth="1"/>
    <col min="6919" max="6919" width="10.42578125" style="1" customWidth="1"/>
    <col min="6920" max="7167" width="9.140625" style="1"/>
    <col min="7168" max="7168" width="8.7109375" style="1" customWidth="1"/>
    <col min="7169" max="7169" width="39" style="1" bestFit="1" customWidth="1"/>
    <col min="7170" max="7170" width="6.85546875" style="1" bestFit="1" customWidth="1"/>
    <col min="7171" max="7171" width="4.5703125" style="1" customWidth="1"/>
    <col min="7172" max="7172" width="7.42578125" style="1" customWidth="1"/>
    <col min="7173" max="7173" width="8.5703125" style="1" bestFit="1" customWidth="1"/>
    <col min="7174" max="7174" width="9.85546875" style="1" customWidth="1"/>
    <col min="7175" max="7175" width="10.42578125" style="1" customWidth="1"/>
    <col min="7176" max="7423" width="9.140625" style="1"/>
    <col min="7424" max="7424" width="8.7109375" style="1" customWidth="1"/>
    <col min="7425" max="7425" width="39" style="1" bestFit="1" customWidth="1"/>
    <col min="7426" max="7426" width="6.85546875" style="1" bestFit="1" customWidth="1"/>
    <col min="7427" max="7427" width="4.5703125" style="1" customWidth="1"/>
    <col min="7428" max="7428" width="7.42578125" style="1" customWidth="1"/>
    <col min="7429" max="7429" width="8.5703125" style="1" bestFit="1" customWidth="1"/>
    <col min="7430" max="7430" width="9.85546875" style="1" customWidth="1"/>
    <col min="7431" max="7431" width="10.42578125" style="1" customWidth="1"/>
    <col min="7432" max="7679" width="9.140625" style="1"/>
    <col min="7680" max="7680" width="8.7109375" style="1" customWidth="1"/>
    <col min="7681" max="7681" width="39" style="1" bestFit="1" customWidth="1"/>
    <col min="7682" max="7682" width="6.85546875" style="1" bestFit="1" customWidth="1"/>
    <col min="7683" max="7683" width="4.5703125" style="1" customWidth="1"/>
    <col min="7684" max="7684" width="7.42578125" style="1" customWidth="1"/>
    <col min="7685" max="7685" width="8.5703125" style="1" bestFit="1" customWidth="1"/>
    <col min="7686" max="7686" width="9.85546875" style="1" customWidth="1"/>
    <col min="7687" max="7687" width="10.42578125" style="1" customWidth="1"/>
    <col min="7688" max="7935" width="9.140625" style="1"/>
    <col min="7936" max="7936" width="8.7109375" style="1" customWidth="1"/>
    <col min="7937" max="7937" width="39" style="1" bestFit="1" customWidth="1"/>
    <col min="7938" max="7938" width="6.85546875" style="1" bestFit="1" customWidth="1"/>
    <col min="7939" max="7939" width="4.5703125" style="1" customWidth="1"/>
    <col min="7940" max="7940" width="7.42578125" style="1" customWidth="1"/>
    <col min="7941" max="7941" width="8.5703125" style="1" bestFit="1" customWidth="1"/>
    <col min="7942" max="7942" width="9.85546875" style="1" customWidth="1"/>
    <col min="7943" max="7943" width="10.42578125" style="1" customWidth="1"/>
    <col min="7944" max="8191" width="9.140625" style="1"/>
    <col min="8192" max="8192" width="8.7109375" style="1" customWidth="1"/>
    <col min="8193" max="8193" width="39" style="1" bestFit="1" customWidth="1"/>
    <col min="8194" max="8194" width="6.85546875" style="1" bestFit="1" customWidth="1"/>
    <col min="8195" max="8195" width="4.5703125" style="1" customWidth="1"/>
    <col min="8196" max="8196" width="7.42578125" style="1" customWidth="1"/>
    <col min="8197" max="8197" width="8.5703125" style="1" bestFit="1" customWidth="1"/>
    <col min="8198" max="8198" width="9.85546875" style="1" customWidth="1"/>
    <col min="8199" max="8199" width="10.42578125" style="1" customWidth="1"/>
    <col min="8200" max="8447" width="9.140625" style="1"/>
    <col min="8448" max="8448" width="8.7109375" style="1" customWidth="1"/>
    <col min="8449" max="8449" width="39" style="1" bestFit="1" customWidth="1"/>
    <col min="8450" max="8450" width="6.85546875" style="1" bestFit="1" customWidth="1"/>
    <col min="8451" max="8451" width="4.5703125" style="1" customWidth="1"/>
    <col min="8452" max="8452" width="7.42578125" style="1" customWidth="1"/>
    <col min="8453" max="8453" width="8.5703125" style="1" bestFit="1" customWidth="1"/>
    <col min="8454" max="8454" width="9.85546875" style="1" customWidth="1"/>
    <col min="8455" max="8455" width="10.42578125" style="1" customWidth="1"/>
    <col min="8456" max="8703" width="9.140625" style="1"/>
    <col min="8704" max="8704" width="8.7109375" style="1" customWidth="1"/>
    <col min="8705" max="8705" width="39" style="1" bestFit="1" customWidth="1"/>
    <col min="8706" max="8706" width="6.85546875" style="1" bestFit="1" customWidth="1"/>
    <col min="8707" max="8707" width="4.5703125" style="1" customWidth="1"/>
    <col min="8708" max="8708" width="7.42578125" style="1" customWidth="1"/>
    <col min="8709" max="8709" width="8.5703125" style="1" bestFit="1" customWidth="1"/>
    <col min="8710" max="8710" width="9.85546875" style="1" customWidth="1"/>
    <col min="8711" max="8711" width="10.42578125" style="1" customWidth="1"/>
    <col min="8712" max="8959" width="9.140625" style="1"/>
    <col min="8960" max="8960" width="8.7109375" style="1" customWidth="1"/>
    <col min="8961" max="8961" width="39" style="1" bestFit="1" customWidth="1"/>
    <col min="8962" max="8962" width="6.85546875" style="1" bestFit="1" customWidth="1"/>
    <col min="8963" max="8963" width="4.5703125" style="1" customWidth="1"/>
    <col min="8964" max="8964" width="7.42578125" style="1" customWidth="1"/>
    <col min="8965" max="8965" width="8.5703125" style="1" bestFit="1" customWidth="1"/>
    <col min="8966" max="8966" width="9.85546875" style="1" customWidth="1"/>
    <col min="8967" max="8967" width="10.42578125" style="1" customWidth="1"/>
    <col min="8968" max="9215" width="9.140625" style="1"/>
    <col min="9216" max="9216" width="8.7109375" style="1" customWidth="1"/>
    <col min="9217" max="9217" width="39" style="1" bestFit="1" customWidth="1"/>
    <col min="9218" max="9218" width="6.85546875" style="1" bestFit="1" customWidth="1"/>
    <col min="9219" max="9219" width="4.5703125" style="1" customWidth="1"/>
    <col min="9220" max="9220" width="7.42578125" style="1" customWidth="1"/>
    <col min="9221" max="9221" width="8.5703125" style="1" bestFit="1" customWidth="1"/>
    <col min="9222" max="9222" width="9.85546875" style="1" customWidth="1"/>
    <col min="9223" max="9223" width="10.42578125" style="1" customWidth="1"/>
    <col min="9224" max="9471" width="9.140625" style="1"/>
    <col min="9472" max="9472" width="8.7109375" style="1" customWidth="1"/>
    <col min="9473" max="9473" width="39" style="1" bestFit="1" customWidth="1"/>
    <col min="9474" max="9474" width="6.85546875" style="1" bestFit="1" customWidth="1"/>
    <col min="9475" max="9475" width="4.5703125" style="1" customWidth="1"/>
    <col min="9476" max="9476" width="7.42578125" style="1" customWidth="1"/>
    <col min="9477" max="9477" width="8.5703125" style="1" bestFit="1" customWidth="1"/>
    <col min="9478" max="9478" width="9.85546875" style="1" customWidth="1"/>
    <col min="9479" max="9479" width="10.42578125" style="1" customWidth="1"/>
    <col min="9480" max="9727" width="9.140625" style="1"/>
    <col min="9728" max="9728" width="8.7109375" style="1" customWidth="1"/>
    <col min="9729" max="9729" width="39" style="1" bestFit="1" customWidth="1"/>
    <col min="9730" max="9730" width="6.85546875" style="1" bestFit="1" customWidth="1"/>
    <col min="9731" max="9731" width="4.5703125" style="1" customWidth="1"/>
    <col min="9732" max="9732" width="7.42578125" style="1" customWidth="1"/>
    <col min="9733" max="9733" width="8.5703125" style="1" bestFit="1" customWidth="1"/>
    <col min="9734" max="9734" width="9.85546875" style="1" customWidth="1"/>
    <col min="9735" max="9735" width="10.42578125" style="1" customWidth="1"/>
    <col min="9736" max="9983" width="9.140625" style="1"/>
    <col min="9984" max="9984" width="8.7109375" style="1" customWidth="1"/>
    <col min="9985" max="9985" width="39" style="1" bestFit="1" customWidth="1"/>
    <col min="9986" max="9986" width="6.85546875" style="1" bestFit="1" customWidth="1"/>
    <col min="9987" max="9987" width="4.5703125" style="1" customWidth="1"/>
    <col min="9988" max="9988" width="7.42578125" style="1" customWidth="1"/>
    <col min="9989" max="9989" width="8.5703125" style="1" bestFit="1" customWidth="1"/>
    <col min="9990" max="9990" width="9.85546875" style="1" customWidth="1"/>
    <col min="9991" max="9991" width="10.42578125" style="1" customWidth="1"/>
    <col min="9992" max="10239" width="9.140625" style="1"/>
    <col min="10240" max="10240" width="8.7109375" style="1" customWidth="1"/>
    <col min="10241" max="10241" width="39" style="1" bestFit="1" customWidth="1"/>
    <col min="10242" max="10242" width="6.85546875" style="1" bestFit="1" customWidth="1"/>
    <col min="10243" max="10243" width="4.5703125" style="1" customWidth="1"/>
    <col min="10244" max="10244" width="7.42578125" style="1" customWidth="1"/>
    <col min="10245" max="10245" width="8.5703125" style="1" bestFit="1" customWidth="1"/>
    <col min="10246" max="10246" width="9.85546875" style="1" customWidth="1"/>
    <col min="10247" max="10247" width="10.42578125" style="1" customWidth="1"/>
    <col min="10248" max="10495" width="9.140625" style="1"/>
    <col min="10496" max="10496" width="8.7109375" style="1" customWidth="1"/>
    <col min="10497" max="10497" width="39" style="1" bestFit="1" customWidth="1"/>
    <col min="10498" max="10498" width="6.85546875" style="1" bestFit="1" customWidth="1"/>
    <col min="10499" max="10499" width="4.5703125" style="1" customWidth="1"/>
    <col min="10500" max="10500" width="7.42578125" style="1" customWidth="1"/>
    <col min="10501" max="10501" width="8.5703125" style="1" bestFit="1" customWidth="1"/>
    <col min="10502" max="10502" width="9.85546875" style="1" customWidth="1"/>
    <col min="10503" max="10503" width="10.42578125" style="1" customWidth="1"/>
    <col min="10504" max="10751" width="9.140625" style="1"/>
    <col min="10752" max="10752" width="8.7109375" style="1" customWidth="1"/>
    <col min="10753" max="10753" width="39" style="1" bestFit="1" customWidth="1"/>
    <col min="10754" max="10754" width="6.85546875" style="1" bestFit="1" customWidth="1"/>
    <col min="10755" max="10755" width="4.5703125" style="1" customWidth="1"/>
    <col min="10756" max="10756" width="7.42578125" style="1" customWidth="1"/>
    <col min="10757" max="10757" width="8.5703125" style="1" bestFit="1" customWidth="1"/>
    <col min="10758" max="10758" width="9.85546875" style="1" customWidth="1"/>
    <col min="10759" max="10759" width="10.42578125" style="1" customWidth="1"/>
    <col min="10760" max="11007" width="9.140625" style="1"/>
    <col min="11008" max="11008" width="8.7109375" style="1" customWidth="1"/>
    <col min="11009" max="11009" width="39" style="1" bestFit="1" customWidth="1"/>
    <col min="11010" max="11010" width="6.85546875" style="1" bestFit="1" customWidth="1"/>
    <col min="11011" max="11011" width="4.5703125" style="1" customWidth="1"/>
    <col min="11012" max="11012" width="7.42578125" style="1" customWidth="1"/>
    <col min="11013" max="11013" width="8.5703125" style="1" bestFit="1" customWidth="1"/>
    <col min="11014" max="11014" width="9.85546875" style="1" customWidth="1"/>
    <col min="11015" max="11015" width="10.42578125" style="1" customWidth="1"/>
    <col min="11016" max="11263" width="9.140625" style="1"/>
    <col min="11264" max="11264" width="8.7109375" style="1" customWidth="1"/>
    <col min="11265" max="11265" width="39" style="1" bestFit="1" customWidth="1"/>
    <col min="11266" max="11266" width="6.85546875" style="1" bestFit="1" customWidth="1"/>
    <col min="11267" max="11267" width="4.5703125" style="1" customWidth="1"/>
    <col min="11268" max="11268" width="7.42578125" style="1" customWidth="1"/>
    <col min="11269" max="11269" width="8.5703125" style="1" bestFit="1" customWidth="1"/>
    <col min="11270" max="11270" width="9.85546875" style="1" customWidth="1"/>
    <col min="11271" max="11271" width="10.42578125" style="1" customWidth="1"/>
    <col min="11272" max="11519" width="9.140625" style="1"/>
    <col min="11520" max="11520" width="8.7109375" style="1" customWidth="1"/>
    <col min="11521" max="11521" width="39" style="1" bestFit="1" customWidth="1"/>
    <col min="11522" max="11522" width="6.85546875" style="1" bestFit="1" customWidth="1"/>
    <col min="11523" max="11523" width="4.5703125" style="1" customWidth="1"/>
    <col min="11524" max="11524" width="7.42578125" style="1" customWidth="1"/>
    <col min="11525" max="11525" width="8.5703125" style="1" bestFit="1" customWidth="1"/>
    <col min="11526" max="11526" width="9.85546875" style="1" customWidth="1"/>
    <col min="11527" max="11527" width="10.42578125" style="1" customWidth="1"/>
    <col min="11528" max="11775" width="9.140625" style="1"/>
    <col min="11776" max="11776" width="8.7109375" style="1" customWidth="1"/>
    <col min="11777" max="11777" width="39" style="1" bestFit="1" customWidth="1"/>
    <col min="11778" max="11778" width="6.85546875" style="1" bestFit="1" customWidth="1"/>
    <col min="11779" max="11779" width="4.5703125" style="1" customWidth="1"/>
    <col min="11780" max="11780" width="7.42578125" style="1" customWidth="1"/>
    <col min="11781" max="11781" width="8.5703125" style="1" bestFit="1" customWidth="1"/>
    <col min="11782" max="11782" width="9.85546875" style="1" customWidth="1"/>
    <col min="11783" max="11783" width="10.42578125" style="1" customWidth="1"/>
    <col min="11784" max="12031" width="9.140625" style="1"/>
    <col min="12032" max="12032" width="8.7109375" style="1" customWidth="1"/>
    <col min="12033" max="12033" width="39" style="1" bestFit="1" customWidth="1"/>
    <col min="12034" max="12034" width="6.85546875" style="1" bestFit="1" customWidth="1"/>
    <col min="12035" max="12035" width="4.5703125" style="1" customWidth="1"/>
    <col min="12036" max="12036" width="7.42578125" style="1" customWidth="1"/>
    <col min="12037" max="12037" width="8.5703125" style="1" bestFit="1" customWidth="1"/>
    <col min="12038" max="12038" width="9.85546875" style="1" customWidth="1"/>
    <col min="12039" max="12039" width="10.42578125" style="1" customWidth="1"/>
    <col min="12040" max="12287" width="9.140625" style="1"/>
    <col min="12288" max="12288" width="8.7109375" style="1" customWidth="1"/>
    <col min="12289" max="12289" width="39" style="1" bestFit="1" customWidth="1"/>
    <col min="12290" max="12290" width="6.85546875" style="1" bestFit="1" customWidth="1"/>
    <col min="12291" max="12291" width="4.5703125" style="1" customWidth="1"/>
    <col min="12292" max="12292" width="7.42578125" style="1" customWidth="1"/>
    <col min="12293" max="12293" width="8.5703125" style="1" bestFit="1" customWidth="1"/>
    <col min="12294" max="12294" width="9.85546875" style="1" customWidth="1"/>
    <col min="12295" max="12295" width="10.42578125" style="1" customWidth="1"/>
    <col min="12296" max="12543" width="9.140625" style="1"/>
    <col min="12544" max="12544" width="8.7109375" style="1" customWidth="1"/>
    <col min="12545" max="12545" width="39" style="1" bestFit="1" customWidth="1"/>
    <col min="12546" max="12546" width="6.85546875" style="1" bestFit="1" customWidth="1"/>
    <col min="12547" max="12547" width="4.5703125" style="1" customWidth="1"/>
    <col min="12548" max="12548" width="7.42578125" style="1" customWidth="1"/>
    <col min="12549" max="12549" width="8.5703125" style="1" bestFit="1" customWidth="1"/>
    <col min="12550" max="12550" width="9.85546875" style="1" customWidth="1"/>
    <col min="12551" max="12551" width="10.42578125" style="1" customWidth="1"/>
    <col min="12552" max="12799" width="9.140625" style="1"/>
    <col min="12800" max="12800" width="8.7109375" style="1" customWidth="1"/>
    <col min="12801" max="12801" width="39" style="1" bestFit="1" customWidth="1"/>
    <col min="12802" max="12802" width="6.85546875" style="1" bestFit="1" customWidth="1"/>
    <col min="12803" max="12803" width="4.5703125" style="1" customWidth="1"/>
    <col min="12804" max="12804" width="7.42578125" style="1" customWidth="1"/>
    <col min="12805" max="12805" width="8.5703125" style="1" bestFit="1" customWidth="1"/>
    <col min="12806" max="12806" width="9.85546875" style="1" customWidth="1"/>
    <col min="12807" max="12807" width="10.42578125" style="1" customWidth="1"/>
    <col min="12808" max="13055" width="9.140625" style="1"/>
    <col min="13056" max="13056" width="8.7109375" style="1" customWidth="1"/>
    <col min="13057" max="13057" width="39" style="1" bestFit="1" customWidth="1"/>
    <col min="13058" max="13058" width="6.85546875" style="1" bestFit="1" customWidth="1"/>
    <col min="13059" max="13059" width="4.5703125" style="1" customWidth="1"/>
    <col min="13060" max="13060" width="7.42578125" style="1" customWidth="1"/>
    <col min="13061" max="13061" width="8.5703125" style="1" bestFit="1" customWidth="1"/>
    <col min="13062" max="13062" width="9.85546875" style="1" customWidth="1"/>
    <col min="13063" max="13063" width="10.42578125" style="1" customWidth="1"/>
    <col min="13064" max="13311" width="9.140625" style="1"/>
    <col min="13312" max="13312" width="8.7109375" style="1" customWidth="1"/>
    <col min="13313" max="13313" width="39" style="1" bestFit="1" customWidth="1"/>
    <col min="13314" max="13314" width="6.85546875" style="1" bestFit="1" customWidth="1"/>
    <col min="13315" max="13315" width="4.5703125" style="1" customWidth="1"/>
    <col min="13316" max="13316" width="7.42578125" style="1" customWidth="1"/>
    <col min="13317" max="13317" width="8.5703125" style="1" bestFit="1" customWidth="1"/>
    <col min="13318" max="13318" width="9.85546875" style="1" customWidth="1"/>
    <col min="13319" max="13319" width="10.42578125" style="1" customWidth="1"/>
    <col min="13320" max="13567" width="9.140625" style="1"/>
    <col min="13568" max="13568" width="8.7109375" style="1" customWidth="1"/>
    <col min="13569" max="13569" width="39" style="1" bestFit="1" customWidth="1"/>
    <col min="13570" max="13570" width="6.85546875" style="1" bestFit="1" customWidth="1"/>
    <col min="13571" max="13571" width="4.5703125" style="1" customWidth="1"/>
    <col min="13572" max="13572" width="7.42578125" style="1" customWidth="1"/>
    <col min="13573" max="13573" width="8.5703125" style="1" bestFit="1" customWidth="1"/>
    <col min="13574" max="13574" width="9.85546875" style="1" customWidth="1"/>
    <col min="13575" max="13575" width="10.42578125" style="1" customWidth="1"/>
    <col min="13576" max="13823" width="9.140625" style="1"/>
    <col min="13824" max="13824" width="8.7109375" style="1" customWidth="1"/>
    <col min="13825" max="13825" width="39" style="1" bestFit="1" customWidth="1"/>
    <col min="13826" max="13826" width="6.85546875" style="1" bestFit="1" customWidth="1"/>
    <col min="13827" max="13827" width="4.5703125" style="1" customWidth="1"/>
    <col min="13828" max="13828" width="7.42578125" style="1" customWidth="1"/>
    <col min="13829" max="13829" width="8.5703125" style="1" bestFit="1" customWidth="1"/>
    <col min="13830" max="13830" width="9.85546875" style="1" customWidth="1"/>
    <col min="13831" max="13831" width="10.42578125" style="1" customWidth="1"/>
    <col min="13832" max="14079" width="9.140625" style="1"/>
    <col min="14080" max="14080" width="8.7109375" style="1" customWidth="1"/>
    <col min="14081" max="14081" width="39" style="1" bestFit="1" customWidth="1"/>
    <col min="14082" max="14082" width="6.85546875" style="1" bestFit="1" customWidth="1"/>
    <col min="14083" max="14083" width="4.5703125" style="1" customWidth="1"/>
    <col min="14084" max="14084" width="7.42578125" style="1" customWidth="1"/>
    <col min="14085" max="14085" width="8.5703125" style="1" bestFit="1" customWidth="1"/>
    <col min="14086" max="14086" width="9.85546875" style="1" customWidth="1"/>
    <col min="14087" max="14087" width="10.42578125" style="1" customWidth="1"/>
    <col min="14088" max="14335" width="9.140625" style="1"/>
    <col min="14336" max="14336" width="8.7109375" style="1" customWidth="1"/>
    <col min="14337" max="14337" width="39" style="1" bestFit="1" customWidth="1"/>
    <col min="14338" max="14338" width="6.85546875" style="1" bestFit="1" customWidth="1"/>
    <col min="14339" max="14339" width="4.5703125" style="1" customWidth="1"/>
    <col min="14340" max="14340" width="7.42578125" style="1" customWidth="1"/>
    <col min="14341" max="14341" width="8.5703125" style="1" bestFit="1" customWidth="1"/>
    <col min="14342" max="14342" width="9.85546875" style="1" customWidth="1"/>
    <col min="14343" max="14343" width="10.42578125" style="1" customWidth="1"/>
    <col min="14344" max="14591" width="9.140625" style="1"/>
    <col min="14592" max="14592" width="8.7109375" style="1" customWidth="1"/>
    <col min="14593" max="14593" width="39" style="1" bestFit="1" customWidth="1"/>
    <col min="14594" max="14594" width="6.85546875" style="1" bestFit="1" customWidth="1"/>
    <col min="14595" max="14595" width="4.5703125" style="1" customWidth="1"/>
    <col min="14596" max="14596" width="7.42578125" style="1" customWidth="1"/>
    <col min="14597" max="14597" width="8.5703125" style="1" bestFit="1" customWidth="1"/>
    <col min="14598" max="14598" width="9.85546875" style="1" customWidth="1"/>
    <col min="14599" max="14599" width="10.42578125" style="1" customWidth="1"/>
    <col min="14600" max="14847" width="9.140625" style="1"/>
    <col min="14848" max="14848" width="8.7109375" style="1" customWidth="1"/>
    <col min="14849" max="14849" width="39" style="1" bestFit="1" customWidth="1"/>
    <col min="14850" max="14850" width="6.85546875" style="1" bestFit="1" customWidth="1"/>
    <col min="14851" max="14851" width="4.5703125" style="1" customWidth="1"/>
    <col min="14852" max="14852" width="7.42578125" style="1" customWidth="1"/>
    <col min="14853" max="14853" width="8.5703125" style="1" bestFit="1" customWidth="1"/>
    <col min="14854" max="14854" width="9.85546875" style="1" customWidth="1"/>
    <col min="14855" max="14855" width="10.42578125" style="1" customWidth="1"/>
    <col min="14856" max="15103" width="9.140625" style="1"/>
    <col min="15104" max="15104" width="8.7109375" style="1" customWidth="1"/>
    <col min="15105" max="15105" width="39" style="1" bestFit="1" customWidth="1"/>
    <col min="15106" max="15106" width="6.85546875" style="1" bestFit="1" customWidth="1"/>
    <col min="15107" max="15107" width="4.5703125" style="1" customWidth="1"/>
    <col min="15108" max="15108" width="7.42578125" style="1" customWidth="1"/>
    <col min="15109" max="15109" width="8.5703125" style="1" bestFit="1" customWidth="1"/>
    <col min="15110" max="15110" width="9.85546875" style="1" customWidth="1"/>
    <col min="15111" max="15111" width="10.42578125" style="1" customWidth="1"/>
    <col min="15112" max="15359" width="9.140625" style="1"/>
    <col min="15360" max="15360" width="8.7109375" style="1" customWidth="1"/>
    <col min="15361" max="15361" width="39" style="1" bestFit="1" customWidth="1"/>
    <col min="15362" max="15362" width="6.85546875" style="1" bestFit="1" customWidth="1"/>
    <col min="15363" max="15363" width="4.5703125" style="1" customWidth="1"/>
    <col min="15364" max="15364" width="7.42578125" style="1" customWidth="1"/>
    <col min="15365" max="15365" width="8.5703125" style="1" bestFit="1" customWidth="1"/>
    <col min="15366" max="15366" width="9.85546875" style="1" customWidth="1"/>
    <col min="15367" max="15367" width="10.42578125" style="1" customWidth="1"/>
    <col min="15368" max="15615" width="9.140625" style="1"/>
    <col min="15616" max="15616" width="8.7109375" style="1" customWidth="1"/>
    <col min="15617" max="15617" width="39" style="1" bestFit="1" customWidth="1"/>
    <col min="15618" max="15618" width="6.85546875" style="1" bestFit="1" customWidth="1"/>
    <col min="15619" max="15619" width="4.5703125" style="1" customWidth="1"/>
    <col min="15620" max="15620" width="7.42578125" style="1" customWidth="1"/>
    <col min="15621" max="15621" width="8.5703125" style="1" bestFit="1" customWidth="1"/>
    <col min="15622" max="15622" width="9.85546875" style="1" customWidth="1"/>
    <col min="15623" max="15623" width="10.42578125" style="1" customWidth="1"/>
    <col min="15624" max="15871" width="9.140625" style="1"/>
    <col min="15872" max="15872" width="8.7109375" style="1" customWidth="1"/>
    <col min="15873" max="15873" width="39" style="1" bestFit="1" customWidth="1"/>
    <col min="15874" max="15874" width="6.85546875" style="1" bestFit="1" customWidth="1"/>
    <col min="15875" max="15875" width="4.5703125" style="1" customWidth="1"/>
    <col min="15876" max="15876" width="7.42578125" style="1" customWidth="1"/>
    <col min="15877" max="15877" width="8.5703125" style="1" bestFit="1" customWidth="1"/>
    <col min="15878" max="15878" width="9.85546875" style="1" customWidth="1"/>
    <col min="15879" max="15879" width="10.42578125" style="1" customWidth="1"/>
    <col min="15880" max="16127" width="9.140625" style="1"/>
    <col min="16128" max="16128" width="8.7109375" style="1" customWidth="1"/>
    <col min="16129" max="16129" width="39" style="1" bestFit="1" customWidth="1"/>
    <col min="16130" max="16130" width="6.85546875" style="1" bestFit="1" customWidth="1"/>
    <col min="16131" max="16131" width="4.5703125" style="1" customWidth="1"/>
    <col min="16132" max="16132" width="7.42578125" style="1" customWidth="1"/>
    <col min="16133" max="16133" width="8.5703125" style="1" bestFit="1" customWidth="1"/>
    <col min="16134" max="16134" width="9.85546875" style="1" customWidth="1"/>
    <col min="16135" max="16135" width="10.42578125" style="1" customWidth="1"/>
    <col min="16136" max="16384" width="9.140625" style="1"/>
  </cols>
  <sheetData>
    <row r="3" spans="2:249" ht="16.5" customHeight="1" x14ac:dyDescent="0.25">
      <c r="B3" s="8" t="s">
        <v>1</v>
      </c>
      <c r="C3" s="5"/>
      <c r="D3" s="6"/>
    </row>
    <row r="4" spans="2:249" ht="16.5" customHeight="1" x14ac:dyDescent="0.25">
      <c r="B4" s="8"/>
      <c r="C4" s="5"/>
      <c r="D4" s="6"/>
      <c r="E4" s="6"/>
      <c r="F4" s="5"/>
      <c r="G4" s="3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</row>
    <row r="5" spans="2:249" ht="16.5" customHeight="1" x14ac:dyDescent="0.25">
      <c r="B5" s="29"/>
      <c r="C5" s="29"/>
      <c r="D5" s="29"/>
      <c r="E5" s="6"/>
      <c r="F5" s="5"/>
      <c r="G5" s="3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</row>
    <row r="6" spans="2:249" ht="16.5" customHeight="1" x14ac:dyDescent="0.25">
      <c r="B6" s="29" t="s">
        <v>3</v>
      </c>
      <c r="C6" s="29"/>
      <c r="D6" s="29"/>
      <c r="E6" s="6"/>
      <c r="F6" s="5"/>
      <c r="G6" s="3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</row>
    <row r="7" spans="2:249" ht="38.25" customHeight="1" x14ac:dyDescent="0.25">
      <c r="B7" s="241" t="s">
        <v>97</v>
      </c>
      <c r="C7" s="241"/>
      <c r="D7" s="241"/>
      <c r="H7" s="65"/>
    </row>
    <row r="8" spans="2:249" ht="16.5" customHeight="1" x14ac:dyDescent="0.25">
      <c r="B8" s="30"/>
      <c r="C8" s="30"/>
      <c r="D8" s="30"/>
    </row>
    <row r="9" spans="2:249" ht="16.5" customHeight="1" x14ac:dyDescent="0.25">
      <c r="B9" s="30"/>
      <c r="C9" s="30"/>
      <c r="D9" s="30"/>
    </row>
    <row r="10" spans="2:249" ht="16.5" customHeight="1" x14ac:dyDescent="0.25">
      <c r="B10" s="33" t="s">
        <v>20</v>
      </c>
      <c r="C10" s="32"/>
    </row>
    <row r="11" spans="2:249" ht="16.5" customHeight="1" thickBot="1" x14ac:dyDescent="0.3">
      <c r="B11" s="16"/>
      <c r="C11" s="17"/>
      <c r="D11" s="18"/>
    </row>
    <row r="12" spans="2:249" ht="16.5" customHeight="1" x14ac:dyDescent="0.25">
      <c r="B12" s="38" t="s">
        <v>83</v>
      </c>
      <c r="C12" s="39"/>
      <c r="D12" s="19"/>
    </row>
    <row r="13" spans="2:249" ht="16.5" customHeight="1" x14ac:dyDescent="0.25">
      <c r="B13" s="40"/>
      <c r="C13" s="62"/>
      <c r="D13" s="19"/>
    </row>
    <row r="14" spans="2:249" ht="16.5" customHeight="1" x14ac:dyDescent="0.25">
      <c r="B14" s="40" t="s">
        <v>35</v>
      </c>
      <c r="C14" s="63">
        <f>+kácení_!F28</f>
        <v>0</v>
      </c>
      <c r="D14" s="19"/>
      <c r="H14" s="53"/>
    </row>
    <row r="15" spans="2:249" ht="16.5" customHeight="1" x14ac:dyDescent="0.25">
      <c r="B15" s="40" t="s">
        <v>33</v>
      </c>
      <c r="C15" s="63">
        <f>+výsadba!F31</f>
        <v>0</v>
      </c>
      <c r="D15" s="19"/>
      <c r="H15" s="50"/>
    </row>
    <row r="16" spans="2:249" ht="16.5" customHeight="1" x14ac:dyDescent="0.25">
      <c r="B16" s="40" t="s">
        <v>34</v>
      </c>
      <c r="C16" s="64">
        <f>+'Následná péče'!G91</f>
        <v>0</v>
      </c>
      <c r="D16" s="19"/>
    </row>
    <row r="17" spans="2:8" ht="16.5" customHeight="1" thickBot="1" x14ac:dyDescent="0.3">
      <c r="B17" s="41" t="s">
        <v>4</v>
      </c>
      <c r="C17" s="42">
        <f>SUM(C14:C16)</f>
        <v>0</v>
      </c>
      <c r="D17" s="19"/>
      <c r="H17" s="24"/>
    </row>
    <row r="18" spans="2:8" ht="16.5" customHeight="1" x14ac:dyDescent="0.25">
      <c r="B18" s="21" t="s">
        <v>5</v>
      </c>
      <c r="C18" s="34">
        <f>C17</f>
        <v>0</v>
      </c>
      <c r="D18" s="18"/>
    </row>
    <row r="19" spans="2:8" ht="16.5" customHeight="1" x14ac:dyDescent="0.25">
      <c r="B19" s="22" t="s">
        <v>6</v>
      </c>
      <c r="C19" s="35">
        <f>PRODUCT(0.21*C18)</f>
        <v>0</v>
      </c>
      <c r="D19" s="18"/>
    </row>
    <row r="20" spans="2:8" ht="16.5" customHeight="1" thickBot="1" x14ac:dyDescent="0.3">
      <c r="B20" s="23" t="s">
        <v>7</v>
      </c>
      <c r="C20" s="36">
        <f>C18+C19</f>
        <v>0</v>
      </c>
      <c r="D20" s="20"/>
    </row>
    <row r="21" spans="2:8" ht="16.5" customHeight="1" x14ac:dyDescent="0.25">
      <c r="C21" s="37"/>
    </row>
    <row r="22" spans="2:8" ht="16.5" customHeight="1" x14ac:dyDescent="0.25"/>
    <row r="23" spans="2:8" ht="16.5" customHeight="1" x14ac:dyDescent="0.25"/>
    <row r="29" spans="2:8" ht="12.75" customHeight="1" x14ac:dyDescent="0.25">
      <c r="B29" s="28"/>
      <c r="C29" s="26"/>
    </row>
    <row r="30" spans="2:8" ht="12.75" customHeight="1" x14ac:dyDescent="0.25">
      <c r="C30" s="27"/>
    </row>
    <row r="31" spans="2:8" ht="12.75" customHeight="1" x14ac:dyDescent="0.25">
      <c r="C31" s="27"/>
    </row>
    <row r="32" spans="2:8" ht="12.75" customHeight="1" x14ac:dyDescent="0.25">
      <c r="C32" s="27"/>
    </row>
    <row r="33" spans="2:7" ht="12.75" customHeight="1" x14ac:dyDescent="0.25">
      <c r="C33" s="27"/>
      <c r="G33" s="31"/>
    </row>
    <row r="34" spans="2:7" ht="12.75" customHeight="1" x14ac:dyDescent="0.25">
      <c r="B34" s="28"/>
      <c r="C34" s="25"/>
    </row>
  </sheetData>
  <mergeCells count="1">
    <mergeCell ref="B7:D7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&amp;R&amp;"Arial Narrow,Kurzíva"&amp;9RYBNÍK PEKLO - OBNOVA STROMOŘADÍ 1. ETAPA - VÝKAZ VÝMĚR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D1B29-E252-4AF8-9C6A-D0540B1760B2}">
  <sheetPr>
    <tabColor theme="2" tint="-0.749992370372631"/>
  </sheetPr>
  <dimension ref="A2:G1539"/>
  <sheetViews>
    <sheetView view="pageBreakPreview" zoomScale="120" zoomScaleNormal="100" zoomScaleSheetLayoutView="120" workbookViewId="0">
      <selection activeCell="A2" sqref="A2"/>
    </sheetView>
  </sheetViews>
  <sheetFormatPr defaultColWidth="9.140625" defaultRowHeight="13.5" x14ac:dyDescent="0.25"/>
  <cols>
    <col min="1" max="1" width="8.42578125" style="13" customWidth="1"/>
    <col min="2" max="2" width="53.140625" style="12" customWidth="1"/>
    <col min="3" max="3" width="4.7109375" style="11" customWidth="1"/>
    <col min="4" max="4" width="4.85546875" style="12" customWidth="1"/>
    <col min="5" max="5" width="6.5703125" style="10" customWidth="1"/>
    <col min="6" max="6" width="8.85546875" style="9" customWidth="1"/>
    <col min="7" max="16384" width="9.140625" style="9"/>
  </cols>
  <sheetData>
    <row r="2" spans="1:7" ht="12.75" x14ac:dyDescent="0.25">
      <c r="A2" s="53" t="s">
        <v>84</v>
      </c>
      <c r="B2" s="53"/>
      <c r="C2" s="53"/>
      <c r="D2" s="53"/>
      <c r="E2" s="53"/>
      <c r="F2" s="53"/>
    </row>
    <row r="3" spans="1:7" ht="12.75" x14ac:dyDescent="0.25">
      <c r="A3" s="53"/>
      <c r="B3" s="53"/>
      <c r="C3" s="53"/>
      <c r="D3" s="53"/>
      <c r="E3" s="53"/>
      <c r="F3" s="53"/>
    </row>
    <row r="4" spans="1:7" x14ac:dyDescent="0.25">
      <c r="A4" s="136" t="s">
        <v>36</v>
      </c>
      <c r="B4" s="137"/>
      <c r="C4" s="138"/>
      <c r="D4" s="139"/>
      <c r="E4" s="53"/>
      <c r="F4" s="53"/>
    </row>
    <row r="5" spans="1:7" x14ac:dyDescent="0.25">
      <c r="A5" s="141" t="s">
        <v>91</v>
      </c>
      <c r="B5" s="137"/>
      <c r="C5" s="138">
        <v>15</v>
      </c>
      <c r="D5" s="139" t="s">
        <v>0</v>
      </c>
      <c r="E5" s="53"/>
      <c r="F5" s="53"/>
    </row>
    <row r="6" spans="1:7" x14ac:dyDescent="0.25">
      <c r="A6" s="141" t="s">
        <v>92</v>
      </c>
      <c r="B6" s="177"/>
      <c r="C6" s="138">
        <v>6</v>
      </c>
      <c r="D6" s="139" t="s">
        <v>0</v>
      </c>
      <c r="E6" s="53"/>
      <c r="F6" s="53"/>
    </row>
    <row r="7" spans="1:7" x14ac:dyDescent="0.25">
      <c r="A7" s="141" t="s">
        <v>93</v>
      </c>
      <c r="B7" s="177"/>
      <c r="C7" s="138"/>
      <c r="D7" s="139"/>
      <c r="E7" s="53"/>
      <c r="F7" s="53"/>
    </row>
    <row r="8" spans="1:7" x14ac:dyDescent="0.25">
      <c r="A8" s="141"/>
      <c r="B8" s="177"/>
      <c r="C8" s="138"/>
      <c r="D8" s="139"/>
    </row>
    <row r="9" spans="1:7" s="48" customFormat="1" ht="13.5" customHeight="1" x14ac:dyDescent="0.25">
      <c r="A9" s="242"/>
      <c r="B9" s="243"/>
      <c r="C9" s="243"/>
      <c r="D9" s="243"/>
      <c r="E9" s="243"/>
      <c r="F9" s="244"/>
      <c r="G9" s="49"/>
    </row>
    <row r="10" spans="1:7" s="151" customFormat="1" ht="12.75" customHeight="1" x14ac:dyDescent="0.25">
      <c r="A10" s="145" t="s">
        <v>8</v>
      </c>
      <c r="B10" s="146" t="s">
        <v>2</v>
      </c>
      <c r="C10" s="147" t="s">
        <v>9</v>
      </c>
      <c r="D10" s="148" t="s">
        <v>10</v>
      </c>
      <c r="E10" s="149" t="s">
        <v>13</v>
      </c>
      <c r="F10" s="150" t="s">
        <v>11</v>
      </c>
    </row>
    <row r="11" spans="1:7" s="165" customFormat="1" ht="25.5" customHeight="1" x14ac:dyDescent="0.25">
      <c r="A11" s="152" t="s">
        <v>15</v>
      </c>
      <c r="B11" s="153" t="s">
        <v>73</v>
      </c>
      <c r="C11" s="154" t="s">
        <v>0</v>
      </c>
      <c r="D11" s="175">
        <v>2</v>
      </c>
      <c r="E11" s="156"/>
      <c r="F11" s="157">
        <f t="shared" ref="F11:F22" si="0">+D11*E11</f>
        <v>0</v>
      </c>
    </row>
    <row r="12" spans="1:7" s="165" customFormat="1" ht="25.5" customHeight="1" x14ac:dyDescent="0.25">
      <c r="A12" s="152" t="s">
        <v>15</v>
      </c>
      <c r="B12" s="153" t="s">
        <v>74</v>
      </c>
      <c r="C12" s="154" t="s">
        <v>0</v>
      </c>
      <c r="D12" s="175">
        <v>3</v>
      </c>
      <c r="E12" s="156"/>
      <c r="F12" s="157">
        <f t="shared" si="0"/>
        <v>0</v>
      </c>
    </row>
    <row r="13" spans="1:7" s="165" customFormat="1" ht="25.5" customHeight="1" x14ac:dyDescent="0.25">
      <c r="A13" s="152" t="s">
        <v>15</v>
      </c>
      <c r="B13" s="153" t="s">
        <v>75</v>
      </c>
      <c r="C13" s="158" t="s">
        <v>0</v>
      </c>
      <c r="D13" s="175">
        <v>10</v>
      </c>
      <c r="E13" s="156"/>
      <c r="F13" s="157">
        <f t="shared" si="0"/>
        <v>0</v>
      </c>
    </row>
    <row r="14" spans="1:7" s="165" customFormat="1" ht="15" customHeight="1" x14ac:dyDescent="0.25">
      <c r="A14" s="152">
        <v>162201414</v>
      </c>
      <c r="B14" s="162" t="s">
        <v>28</v>
      </c>
      <c r="C14" s="158" t="s">
        <v>0</v>
      </c>
      <c r="D14" s="175">
        <v>2</v>
      </c>
      <c r="E14" s="156"/>
      <c r="F14" s="157">
        <f t="shared" si="0"/>
        <v>0</v>
      </c>
    </row>
    <row r="15" spans="1:7" s="166" customFormat="1" ht="26.25" customHeight="1" x14ac:dyDescent="0.25">
      <c r="A15" s="152">
        <v>162301954</v>
      </c>
      <c r="B15" s="162" t="s">
        <v>94</v>
      </c>
      <c r="C15" s="158" t="s">
        <v>0</v>
      </c>
      <c r="D15" s="175">
        <v>14</v>
      </c>
      <c r="E15" s="156"/>
      <c r="F15" s="157">
        <f t="shared" ref="F15" si="1">+D15*E15</f>
        <v>0</v>
      </c>
    </row>
    <row r="16" spans="1:7" s="165" customFormat="1" ht="15" customHeight="1" x14ac:dyDescent="0.25">
      <c r="A16" s="152">
        <v>162201510</v>
      </c>
      <c r="B16" s="162" t="s">
        <v>76</v>
      </c>
      <c r="C16" s="158" t="s">
        <v>0</v>
      </c>
      <c r="D16" s="175">
        <v>13</v>
      </c>
      <c r="E16" s="156"/>
      <c r="F16" s="157">
        <f t="shared" si="0"/>
        <v>0</v>
      </c>
    </row>
    <row r="17" spans="1:7" s="165" customFormat="1" ht="28.5" customHeight="1" x14ac:dyDescent="0.25">
      <c r="A17" s="152">
        <v>162301955</v>
      </c>
      <c r="B17" s="162" t="s">
        <v>80</v>
      </c>
      <c r="C17" s="158" t="s">
        <v>0</v>
      </c>
      <c r="D17" s="175">
        <v>91</v>
      </c>
      <c r="E17" s="156"/>
      <c r="F17" s="157">
        <f t="shared" si="0"/>
        <v>0</v>
      </c>
    </row>
    <row r="18" spans="1:7" s="165" customFormat="1" ht="24.75" customHeight="1" x14ac:dyDescent="0.25">
      <c r="A18" s="152">
        <v>162201404</v>
      </c>
      <c r="B18" s="162" t="s">
        <v>77</v>
      </c>
      <c r="C18" s="158" t="s">
        <v>0</v>
      </c>
      <c r="D18" s="175">
        <v>2</v>
      </c>
      <c r="E18" s="156"/>
      <c r="F18" s="157">
        <f>+D18*E18</f>
        <v>0</v>
      </c>
    </row>
    <row r="19" spans="1:7" s="165" customFormat="1" ht="24" customHeight="1" x14ac:dyDescent="0.25">
      <c r="A19" s="152">
        <v>162301934</v>
      </c>
      <c r="B19" s="162" t="s">
        <v>95</v>
      </c>
      <c r="C19" s="158" t="s">
        <v>0</v>
      </c>
      <c r="D19" s="175">
        <v>14</v>
      </c>
      <c r="E19" s="156"/>
      <c r="F19" s="157">
        <f t="shared" si="0"/>
        <v>0</v>
      </c>
    </row>
    <row r="20" spans="1:7" s="165" customFormat="1" ht="25.5" customHeight="1" x14ac:dyDescent="0.25">
      <c r="A20" s="152">
        <v>162201500</v>
      </c>
      <c r="B20" s="162" t="s">
        <v>78</v>
      </c>
      <c r="C20" s="158" t="s">
        <v>0</v>
      </c>
      <c r="D20" s="175">
        <v>13</v>
      </c>
      <c r="E20" s="156"/>
      <c r="F20" s="157">
        <f t="shared" si="0"/>
        <v>0</v>
      </c>
    </row>
    <row r="21" spans="1:7" s="165" customFormat="1" ht="24.75" customHeight="1" x14ac:dyDescent="0.25">
      <c r="A21" s="152">
        <v>162301935</v>
      </c>
      <c r="B21" s="162" t="s">
        <v>79</v>
      </c>
      <c r="C21" s="158" t="s">
        <v>0</v>
      </c>
      <c r="D21" s="175">
        <v>91</v>
      </c>
      <c r="E21" s="156"/>
      <c r="F21" s="157">
        <f t="shared" si="0"/>
        <v>0</v>
      </c>
    </row>
    <row r="22" spans="1:7" s="165" customFormat="1" ht="45.75" customHeight="1" x14ac:dyDescent="0.25">
      <c r="A22" s="152" t="s">
        <v>15</v>
      </c>
      <c r="B22" s="162" t="s">
        <v>96</v>
      </c>
      <c r="C22" s="158" t="s">
        <v>17</v>
      </c>
      <c r="D22" s="159">
        <v>15</v>
      </c>
      <c r="E22" s="156"/>
      <c r="F22" s="157">
        <f t="shared" si="0"/>
        <v>0</v>
      </c>
    </row>
    <row r="23" spans="1:7" s="165" customFormat="1" ht="54.75" customHeight="1" x14ac:dyDescent="0.25">
      <c r="A23" s="152" t="s">
        <v>15</v>
      </c>
      <c r="B23" s="162" t="s">
        <v>120</v>
      </c>
      <c r="C23" s="158" t="s">
        <v>17</v>
      </c>
      <c r="D23" s="159">
        <v>4.8</v>
      </c>
      <c r="E23" s="156"/>
      <c r="F23" s="157">
        <f t="shared" ref="F23" si="2">+D23*E23</f>
        <v>0</v>
      </c>
    </row>
    <row r="24" spans="1:7" s="166" customFormat="1" ht="15" customHeight="1" x14ac:dyDescent="0.25">
      <c r="A24" s="161"/>
      <c r="B24" s="44" t="s">
        <v>19</v>
      </c>
      <c r="C24" s="45"/>
      <c r="D24" s="176"/>
      <c r="E24" s="46"/>
      <c r="F24" s="51">
        <f>SUM(F11:F23)</f>
        <v>0</v>
      </c>
    </row>
    <row r="25" spans="1:7" s="171" customFormat="1" x14ac:dyDescent="0.25">
      <c r="A25" s="54"/>
      <c r="B25" s="167"/>
      <c r="C25" s="168"/>
      <c r="D25" s="167"/>
      <c r="E25" s="169"/>
      <c r="F25" s="169"/>
      <c r="G25" s="170"/>
    </row>
    <row r="26" spans="1:7" s="171" customFormat="1" x14ac:dyDescent="0.25">
      <c r="A26" s="54"/>
      <c r="C26" s="54"/>
      <c r="E26" s="170"/>
      <c r="F26" s="170"/>
      <c r="G26" s="170"/>
    </row>
    <row r="27" spans="1:7" s="171" customFormat="1" x14ac:dyDescent="0.25">
      <c r="A27" s="54"/>
      <c r="C27" s="54"/>
    </row>
    <row r="28" spans="1:7" s="173" customFormat="1" x14ac:dyDescent="0.25">
      <c r="A28" s="172" t="s">
        <v>81</v>
      </c>
      <c r="C28" s="13"/>
      <c r="F28" s="174">
        <f>+F24</f>
        <v>0</v>
      </c>
    </row>
    <row r="29" spans="1:7" s="171" customFormat="1" x14ac:dyDescent="0.25">
      <c r="A29" s="54"/>
      <c r="C29" s="54"/>
    </row>
    <row r="30" spans="1:7" s="171" customFormat="1" x14ac:dyDescent="0.25">
      <c r="A30" s="54"/>
      <c r="C30" s="54"/>
    </row>
    <row r="31" spans="1:7" s="171" customFormat="1" x14ac:dyDescent="0.25">
      <c r="A31" s="54"/>
      <c r="C31" s="54"/>
    </row>
    <row r="32" spans="1:7" s="171" customFormat="1" x14ac:dyDescent="0.25">
      <c r="A32" s="54"/>
      <c r="C32" s="54"/>
    </row>
    <row r="33" spans="1:3" s="171" customFormat="1" x14ac:dyDescent="0.25">
      <c r="A33" s="54"/>
      <c r="C33" s="54"/>
    </row>
    <row r="34" spans="1:3" s="171" customFormat="1" x14ac:dyDescent="0.25">
      <c r="A34" s="54"/>
      <c r="C34" s="54"/>
    </row>
    <row r="35" spans="1:3" s="171" customFormat="1" x14ac:dyDescent="0.25">
      <c r="A35" s="54"/>
      <c r="C35" s="54"/>
    </row>
    <row r="36" spans="1:3" s="171" customFormat="1" x14ac:dyDescent="0.25">
      <c r="A36" s="54"/>
      <c r="C36" s="54"/>
    </row>
    <row r="37" spans="1:3" s="171" customFormat="1" x14ac:dyDescent="0.25">
      <c r="A37" s="54"/>
      <c r="C37" s="54"/>
    </row>
    <row r="38" spans="1:3" s="171" customFormat="1" x14ac:dyDescent="0.25">
      <c r="A38" s="54"/>
      <c r="C38" s="54"/>
    </row>
    <row r="39" spans="1:3" s="171" customFormat="1" x14ac:dyDescent="0.25">
      <c r="A39" s="54"/>
      <c r="C39" s="54"/>
    </row>
    <row r="40" spans="1:3" s="171" customFormat="1" x14ac:dyDescent="0.25">
      <c r="A40" s="54"/>
      <c r="C40" s="54"/>
    </row>
    <row r="41" spans="1:3" s="171" customFormat="1" x14ac:dyDescent="0.25">
      <c r="A41" s="54"/>
      <c r="C41" s="54"/>
    </row>
    <row r="42" spans="1:3" s="171" customFormat="1" x14ac:dyDescent="0.25">
      <c r="A42" s="54"/>
      <c r="C42" s="54"/>
    </row>
    <row r="43" spans="1:3" s="173" customFormat="1" x14ac:dyDescent="0.25">
      <c r="A43" s="13"/>
      <c r="C43" s="13"/>
    </row>
    <row r="44" spans="1:3" s="173" customFormat="1" x14ac:dyDescent="0.25">
      <c r="A44" s="13"/>
      <c r="C44" s="13"/>
    </row>
    <row r="45" spans="1:3" s="173" customFormat="1" x14ac:dyDescent="0.25">
      <c r="A45" s="13"/>
      <c r="C45" s="13"/>
    </row>
    <row r="46" spans="1:3" s="173" customFormat="1" x14ac:dyDescent="0.25">
      <c r="A46" s="13"/>
      <c r="C46" s="13"/>
    </row>
    <row r="47" spans="1:3" s="173" customFormat="1" x14ac:dyDescent="0.25">
      <c r="A47" s="13"/>
      <c r="C47" s="13"/>
    </row>
    <row r="48" spans="1:3" s="173" customFormat="1" x14ac:dyDescent="0.25">
      <c r="A48" s="13"/>
      <c r="C48" s="13"/>
    </row>
    <row r="49" spans="1:3" s="173" customFormat="1" x14ac:dyDescent="0.25">
      <c r="A49" s="13"/>
      <c r="C49" s="13"/>
    </row>
    <row r="50" spans="1:3" s="173" customFormat="1" x14ac:dyDescent="0.25">
      <c r="A50" s="13"/>
      <c r="C50" s="13"/>
    </row>
    <row r="51" spans="1:3" s="173" customFormat="1" x14ac:dyDescent="0.25">
      <c r="A51" s="13"/>
      <c r="C51" s="13"/>
    </row>
    <row r="52" spans="1:3" s="173" customFormat="1" x14ac:dyDescent="0.25">
      <c r="A52" s="13"/>
      <c r="C52" s="13"/>
    </row>
    <row r="53" spans="1:3" s="173" customFormat="1" x14ac:dyDescent="0.25">
      <c r="A53" s="13"/>
      <c r="C53" s="13"/>
    </row>
    <row r="54" spans="1:3" s="173" customFormat="1" x14ac:dyDescent="0.25">
      <c r="A54" s="13"/>
      <c r="C54" s="13"/>
    </row>
    <row r="55" spans="1:3" s="173" customFormat="1" x14ac:dyDescent="0.25">
      <c r="A55" s="13"/>
      <c r="C55" s="13"/>
    </row>
    <row r="56" spans="1:3" s="173" customFormat="1" x14ac:dyDescent="0.25">
      <c r="A56" s="13"/>
      <c r="C56" s="13"/>
    </row>
    <row r="57" spans="1:3" s="173" customFormat="1" x14ac:dyDescent="0.25">
      <c r="A57" s="13"/>
      <c r="C57" s="13"/>
    </row>
    <row r="58" spans="1:3" s="173" customFormat="1" x14ac:dyDescent="0.25">
      <c r="A58" s="13"/>
      <c r="C58" s="13"/>
    </row>
    <row r="59" spans="1:3" s="173" customFormat="1" x14ac:dyDescent="0.25">
      <c r="A59" s="13"/>
      <c r="C59" s="13"/>
    </row>
    <row r="60" spans="1:3" s="173" customFormat="1" x14ac:dyDescent="0.25">
      <c r="A60" s="13"/>
      <c r="C60" s="13"/>
    </row>
    <row r="61" spans="1:3" s="173" customFormat="1" x14ac:dyDescent="0.25">
      <c r="A61" s="13"/>
      <c r="C61" s="13"/>
    </row>
    <row r="62" spans="1:3" s="173" customFormat="1" x14ac:dyDescent="0.25">
      <c r="A62" s="13"/>
      <c r="C62" s="13"/>
    </row>
    <row r="63" spans="1:3" s="173" customFormat="1" x14ac:dyDescent="0.25">
      <c r="A63" s="13"/>
      <c r="C63" s="13"/>
    </row>
    <row r="64" spans="1:3" s="173" customFormat="1" x14ac:dyDescent="0.25">
      <c r="A64" s="13"/>
      <c r="C64" s="13"/>
    </row>
    <row r="65" spans="1:3" s="173" customFormat="1" x14ac:dyDescent="0.25">
      <c r="A65" s="13"/>
      <c r="C65" s="13"/>
    </row>
    <row r="66" spans="1:3" s="173" customFormat="1" x14ac:dyDescent="0.25">
      <c r="A66" s="13"/>
      <c r="C66" s="13"/>
    </row>
    <row r="67" spans="1:3" s="173" customFormat="1" x14ac:dyDescent="0.25">
      <c r="A67" s="13"/>
      <c r="C67" s="13"/>
    </row>
    <row r="68" spans="1:3" s="173" customFormat="1" x14ac:dyDescent="0.25">
      <c r="A68" s="13"/>
      <c r="C68" s="13"/>
    </row>
    <row r="69" spans="1:3" s="173" customFormat="1" x14ac:dyDescent="0.25">
      <c r="A69" s="13"/>
      <c r="C69" s="13"/>
    </row>
    <row r="70" spans="1:3" s="173" customFormat="1" x14ac:dyDescent="0.25">
      <c r="A70" s="13"/>
      <c r="C70" s="13"/>
    </row>
    <row r="71" spans="1:3" s="173" customFormat="1" x14ac:dyDescent="0.25">
      <c r="A71" s="13"/>
      <c r="C71" s="13"/>
    </row>
    <row r="72" spans="1:3" s="173" customFormat="1" x14ac:dyDescent="0.25">
      <c r="A72" s="13"/>
      <c r="C72" s="13"/>
    </row>
    <row r="73" spans="1:3" s="173" customFormat="1" x14ac:dyDescent="0.25">
      <c r="A73" s="13"/>
      <c r="C73" s="13"/>
    </row>
    <row r="74" spans="1:3" s="173" customFormat="1" x14ac:dyDescent="0.25">
      <c r="A74" s="13"/>
      <c r="C74" s="13"/>
    </row>
    <row r="75" spans="1:3" s="173" customFormat="1" x14ac:dyDescent="0.25">
      <c r="A75" s="13"/>
      <c r="C75" s="13"/>
    </row>
    <row r="76" spans="1:3" s="173" customFormat="1" x14ac:dyDescent="0.25">
      <c r="A76" s="13"/>
      <c r="C76" s="13"/>
    </row>
    <row r="77" spans="1:3" s="173" customFormat="1" x14ac:dyDescent="0.25">
      <c r="A77" s="13"/>
      <c r="C77" s="13"/>
    </row>
    <row r="78" spans="1:3" s="173" customFormat="1" x14ac:dyDescent="0.25">
      <c r="A78" s="13"/>
      <c r="C78" s="13"/>
    </row>
    <row r="79" spans="1:3" s="173" customFormat="1" x14ac:dyDescent="0.25">
      <c r="A79" s="13"/>
      <c r="C79" s="13"/>
    </row>
    <row r="80" spans="1:3" s="173" customFormat="1" x14ac:dyDescent="0.25">
      <c r="A80" s="13"/>
      <c r="C80" s="13"/>
    </row>
    <row r="81" spans="1:3" s="173" customFormat="1" x14ac:dyDescent="0.25">
      <c r="A81" s="13"/>
      <c r="C81" s="13"/>
    </row>
    <row r="82" spans="1:3" s="173" customFormat="1" x14ac:dyDescent="0.25">
      <c r="A82" s="13"/>
      <c r="C82" s="13"/>
    </row>
    <row r="83" spans="1:3" s="173" customFormat="1" x14ac:dyDescent="0.25">
      <c r="A83" s="13"/>
      <c r="C83" s="13"/>
    </row>
    <row r="84" spans="1:3" s="173" customFormat="1" x14ac:dyDescent="0.25">
      <c r="A84" s="13"/>
      <c r="C84" s="13"/>
    </row>
    <row r="85" spans="1:3" s="173" customFormat="1" x14ac:dyDescent="0.25">
      <c r="A85" s="13"/>
      <c r="C85" s="13"/>
    </row>
    <row r="86" spans="1:3" s="173" customFormat="1" x14ac:dyDescent="0.25">
      <c r="A86" s="13"/>
      <c r="C86" s="13"/>
    </row>
    <row r="87" spans="1:3" s="173" customFormat="1" x14ac:dyDescent="0.25">
      <c r="A87" s="13"/>
      <c r="C87" s="13"/>
    </row>
    <row r="88" spans="1:3" s="173" customFormat="1" x14ac:dyDescent="0.25">
      <c r="A88" s="13"/>
      <c r="C88" s="13"/>
    </row>
    <row r="89" spans="1:3" s="173" customFormat="1" x14ac:dyDescent="0.25">
      <c r="A89" s="13"/>
      <c r="C89" s="13"/>
    </row>
    <row r="90" spans="1:3" s="173" customFormat="1" x14ac:dyDescent="0.25">
      <c r="A90" s="13"/>
      <c r="C90" s="13"/>
    </row>
    <row r="91" spans="1:3" s="173" customFormat="1" x14ac:dyDescent="0.25">
      <c r="A91" s="13"/>
      <c r="C91" s="13"/>
    </row>
    <row r="92" spans="1:3" s="173" customFormat="1" x14ac:dyDescent="0.25">
      <c r="A92" s="13"/>
      <c r="C92" s="13"/>
    </row>
    <row r="93" spans="1:3" s="173" customFormat="1" x14ac:dyDescent="0.25">
      <c r="A93" s="13"/>
      <c r="C93" s="13"/>
    </row>
    <row r="94" spans="1:3" s="173" customFormat="1" x14ac:dyDescent="0.25">
      <c r="A94" s="13"/>
      <c r="C94" s="13"/>
    </row>
    <row r="95" spans="1:3" s="173" customFormat="1" x14ac:dyDescent="0.25">
      <c r="A95" s="13"/>
      <c r="C95" s="13"/>
    </row>
    <row r="96" spans="1:3" s="173" customFormat="1" x14ac:dyDescent="0.25">
      <c r="A96" s="13"/>
      <c r="C96" s="13"/>
    </row>
    <row r="97" spans="1:3" s="173" customFormat="1" x14ac:dyDescent="0.25">
      <c r="A97" s="13"/>
      <c r="C97" s="13"/>
    </row>
    <row r="98" spans="1:3" s="173" customFormat="1" x14ac:dyDescent="0.25">
      <c r="A98" s="13"/>
      <c r="C98" s="13"/>
    </row>
    <row r="99" spans="1:3" s="173" customFormat="1" x14ac:dyDescent="0.25">
      <c r="A99" s="13"/>
      <c r="C99" s="13"/>
    </row>
    <row r="100" spans="1:3" s="173" customFormat="1" x14ac:dyDescent="0.25">
      <c r="A100" s="13"/>
      <c r="C100" s="13"/>
    </row>
    <row r="101" spans="1:3" s="173" customFormat="1" x14ac:dyDescent="0.25">
      <c r="A101" s="13"/>
      <c r="C101" s="13"/>
    </row>
    <row r="102" spans="1:3" s="173" customFormat="1" x14ac:dyDescent="0.25">
      <c r="A102" s="13"/>
      <c r="C102" s="13"/>
    </row>
    <row r="103" spans="1:3" s="173" customFormat="1" x14ac:dyDescent="0.25">
      <c r="A103" s="13"/>
      <c r="C103" s="13"/>
    </row>
    <row r="104" spans="1:3" s="173" customFormat="1" x14ac:dyDescent="0.25">
      <c r="A104" s="13"/>
      <c r="C104" s="13"/>
    </row>
    <row r="105" spans="1:3" s="173" customFormat="1" x14ac:dyDescent="0.25">
      <c r="A105" s="13"/>
      <c r="C105" s="13"/>
    </row>
    <row r="106" spans="1:3" s="173" customFormat="1" x14ac:dyDescent="0.25">
      <c r="A106" s="13"/>
      <c r="C106" s="13"/>
    </row>
    <row r="107" spans="1:3" s="173" customFormat="1" x14ac:dyDescent="0.25">
      <c r="A107" s="13"/>
      <c r="C107" s="13"/>
    </row>
    <row r="108" spans="1:3" s="173" customFormat="1" x14ac:dyDescent="0.25">
      <c r="A108" s="13"/>
      <c r="C108" s="13"/>
    </row>
    <row r="109" spans="1:3" s="173" customFormat="1" x14ac:dyDescent="0.25">
      <c r="A109" s="13"/>
      <c r="C109" s="13"/>
    </row>
    <row r="110" spans="1:3" s="173" customFormat="1" x14ac:dyDescent="0.25">
      <c r="A110" s="13"/>
      <c r="C110" s="13"/>
    </row>
    <row r="111" spans="1:3" s="173" customFormat="1" x14ac:dyDescent="0.25">
      <c r="A111" s="13"/>
      <c r="C111" s="13"/>
    </row>
    <row r="112" spans="1:3" s="173" customFormat="1" x14ac:dyDescent="0.25">
      <c r="A112" s="13"/>
      <c r="C112" s="13"/>
    </row>
    <row r="113" spans="1:3" s="173" customFormat="1" x14ac:dyDescent="0.25">
      <c r="A113" s="13"/>
      <c r="C113" s="13"/>
    </row>
    <row r="114" spans="1:3" s="173" customFormat="1" x14ac:dyDescent="0.25">
      <c r="A114" s="13"/>
      <c r="C114" s="13"/>
    </row>
    <row r="115" spans="1:3" s="173" customFormat="1" x14ac:dyDescent="0.25">
      <c r="A115" s="13"/>
      <c r="C115" s="13"/>
    </row>
    <row r="116" spans="1:3" s="173" customFormat="1" x14ac:dyDescent="0.25">
      <c r="A116" s="13"/>
      <c r="C116" s="13"/>
    </row>
    <row r="117" spans="1:3" s="173" customFormat="1" x14ac:dyDescent="0.25">
      <c r="A117" s="13"/>
      <c r="C117" s="13"/>
    </row>
    <row r="118" spans="1:3" s="173" customFormat="1" x14ac:dyDescent="0.25">
      <c r="A118" s="13"/>
      <c r="C118" s="13"/>
    </row>
    <row r="119" spans="1:3" s="173" customFormat="1" x14ac:dyDescent="0.25">
      <c r="A119" s="13"/>
      <c r="C119" s="13"/>
    </row>
    <row r="120" spans="1:3" s="173" customFormat="1" x14ac:dyDescent="0.25">
      <c r="A120" s="13"/>
      <c r="C120" s="13"/>
    </row>
    <row r="121" spans="1:3" s="12" customFormat="1" x14ac:dyDescent="0.25">
      <c r="A121" s="13"/>
      <c r="C121" s="11"/>
    </row>
    <row r="122" spans="1:3" s="12" customFormat="1" x14ac:dyDescent="0.25">
      <c r="A122" s="13"/>
      <c r="C122" s="11"/>
    </row>
    <row r="123" spans="1:3" s="12" customFormat="1" x14ac:dyDescent="0.25">
      <c r="A123" s="13"/>
      <c r="C123" s="11"/>
    </row>
    <row r="124" spans="1:3" s="12" customFormat="1" x14ac:dyDescent="0.25">
      <c r="A124" s="13"/>
      <c r="C124" s="11"/>
    </row>
    <row r="125" spans="1:3" s="12" customFormat="1" x14ac:dyDescent="0.25">
      <c r="A125" s="13"/>
      <c r="C125" s="11"/>
    </row>
    <row r="126" spans="1:3" s="12" customFormat="1" x14ac:dyDescent="0.25">
      <c r="A126" s="13"/>
      <c r="C126" s="11"/>
    </row>
    <row r="127" spans="1:3" s="12" customFormat="1" x14ac:dyDescent="0.25">
      <c r="A127" s="13"/>
      <c r="C127" s="11"/>
    </row>
    <row r="128" spans="1:3" s="12" customFormat="1" x14ac:dyDescent="0.25">
      <c r="A128" s="13"/>
      <c r="C128" s="11"/>
    </row>
    <row r="129" spans="1:3" s="12" customFormat="1" x14ac:dyDescent="0.25">
      <c r="A129" s="13"/>
      <c r="C129" s="11"/>
    </row>
    <row r="130" spans="1:3" s="12" customFormat="1" x14ac:dyDescent="0.25">
      <c r="A130" s="13"/>
      <c r="C130" s="11"/>
    </row>
    <row r="131" spans="1:3" s="12" customFormat="1" x14ac:dyDescent="0.25">
      <c r="A131" s="13"/>
      <c r="C131" s="11"/>
    </row>
    <row r="132" spans="1:3" s="12" customFormat="1" x14ac:dyDescent="0.25">
      <c r="A132" s="13"/>
      <c r="C132" s="11"/>
    </row>
    <row r="133" spans="1:3" s="12" customFormat="1" x14ac:dyDescent="0.25">
      <c r="A133" s="13"/>
      <c r="C133" s="11"/>
    </row>
    <row r="134" spans="1:3" s="12" customFormat="1" x14ac:dyDescent="0.25">
      <c r="A134" s="13"/>
      <c r="C134" s="11"/>
    </row>
    <row r="135" spans="1:3" s="12" customFormat="1" x14ac:dyDescent="0.25">
      <c r="A135" s="13"/>
      <c r="C135" s="11"/>
    </row>
    <row r="136" spans="1:3" s="12" customFormat="1" x14ac:dyDescent="0.25">
      <c r="A136" s="13"/>
      <c r="C136" s="11"/>
    </row>
    <row r="137" spans="1:3" s="12" customFormat="1" x14ac:dyDescent="0.25">
      <c r="A137" s="13"/>
      <c r="C137" s="11"/>
    </row>
    <row r="138" spans="1:3" s="12" customFormat="1" x14ac:dyDescent="0.25">
      <c r="A138" s="13"/>
      <c r="C138" s="11"/>
    </row>
    <row r="139" spans="1:3" s="12" customFormat="1" x14ac:dyDescent="0.25">
      <c r="A139" s="13"/>
      <c r="C139" s="11"/>
    </row>
    <row r="140" spans="1:3" s="12" customFormat="1" x14ac:dyDescent="0.25">
      <c r="A140" s="13"/>
      <c r="C140" s="11"/>
    </row>
    <row r="141" spans="1:3" s="12" customFormat="1" x14ac:dyDescent="0.25">
      <c r="A141" s="13"/>
      <c r="C141" s="11"/>
    </row>
    <row r="142" spans="1:3" s="12" customFormat="1" x14ac:dyDescent="0.25">
      <c r="A142" s="13"/>
      <c r="C142" s="11"/>
    </row>
    <row r="143" spans="1:3" s="12" customFormat="1" x14ac:dyDescent="0.25">
      <c r="A143" s="13"/>
      <c r="C143" s="11"/>
    </row>
    <row r="144" spans="1:3" s="12" customFormat="1" x14ac:dyDescent="0.25">
      <c r="A144" s="13"/>
      <c r="C144" s="11"/>
    </row>
    <row r="145" spans="1:3" s="12" customFormat="1" x14ac:dyDescent="0.25">
      <c r="A145" s="13"/>
      <c r="C145" s="11"/>
    </row>
    <row r="146" spans="1:3" s="12" customFormat="1" x14ac:dyDescent="0.25">
      <c r="A146" s="13"/>
      <c r="C146" s="11"/>
    </row>
    <row r="147" spans="1:3" s="12" customFormat="1" x14ac:dyDescent="0.25">
      <c r="A147" s="13"/>
      <c r="C147" s="11"/>
    </row>
    <row r="148" spans="1:3" s="12" customFormat="1" x14ac:dyDescent="0.25">
      <c r="A148" s="13"/>
      <c r="C148" s="11"/>
    </row>
    <row r="149" spans="1:3" s="12" customFormat="1" x14ac:dyDescent="0.25">
      <c r="A149" s="13"/>
      <c r="C149" s="11"/>
    </row>
    <row r="150" spans="1:3" s="12" customFormat="1" x14ac:dyDescent="0.25">
      <c r="A150" s="13"/>
      <c r="C150" s="11"/>
    </row>
    <row r="151" spans="1:3" s="12" customFormat="1" x14ac:dyDescent="0.25">
      <c r="A151" s="13"/>
      <c r="C151" s="11"/>
    </row>
    <row r="152" spans="1:3" s="12" customFormat="1" x14ac:dyDescent="0.25">
      <c r="A152" s="13"/>
      <c r="C152" s="11"/>
    </row>
    <row r="153" spans="1:3" s="12" customFormat="1" x14ac:dyDescent="0.25">
      <c r="A153" s="13"/>
      <c r="C153" s="11"/>
    </row>
    <row r="154" spans="1:3" s="12" customFormat="1" x14ac:dyDescent="0.25">
      <c r="A154" s="13"/>
      <c r="C154" s="11"/>
    </row>
    <row r="155" spans="1:3" s="12" customFormat="1" x14ac:dyDescent="0.25">
      <c r="A155" s="13"/>
      <c r="C155" s="11"/>
    </row>
    <row r="156" spans="1:3" s="12" customFormat="1" x14ac:dyDescent="0.25">
      <c r="A156" s="13"/>
      <c r="C156" s="11"/>
    </row>
    <row r="157" spans="1:3" s="12" customFormat="1" x14ac:dyDescent="0.25">
      <c r="A157" s="13"/>
      <c r="C157" s="11"/>
    </row>
    <row r="158" spans="1:3" s="12" customFormat="1" x14ac:dyDescent="0.25">
      <c r="A158" s="13"/>
      <c r="C158" s="11"/>
    </row>
    <row r="159" spans="1:3" s="12" customFormat="1" x14ac:dyDescent="0.25">
      <c r="A159" s="13"/>
      <c r="C159" s="11"/>
    </row>
    <row r="160" spans="1:3" s="12" customFormat="1" x14ac:dyDescent="0.25">
      <c r="A160" s="13"/>
      <c r="C160" s="11"/>
    </row>
    <row r="161" spans="1:3" s="12" customFormat="1" x14ac:dyDescent="0.25">
      <c r="A161" s="13"/>
      <c r="C161" s="11"/>
    </row>
    <row r="162" spans="1:3" s="12" customFormat="1" x14ac:dyDescent="0.25">
      <c r="A162" s="13"/>
      <c r="C162" s="11"/>
    </row>
    <row r="163" spans="1:3" s="12" customFormat="1" x14ac:dyDescent="0.25">
      <c r="A163" s="13"/>
      <c r="C163" s="11"/>
    </row>
    <row r="164" spans="1:3" s="12" customFormat="1" x14ac:dyDescent="0.25">
      <c r="A164" s="13"/>
      <c r="C164" s="11"/>
    </row>
    <row r="165" spans="1:3" s="12" customFormat="1" x14ac:dyDescent="0.25">
      <c r="A165" s="13"/>
      <c r="C165" s="11"/>
    </row>
    <row r="166" spans="1:3" s="12" customFormat="1" x14ac:dyDescent="0.25">
      <c r="A166" s="13"/>
      <c r="C166" s="11"/>
    </row>
    <row r="167" spans="1:3" s="12" customFormat="1" x14ac:dyDescent="0.25">
      <c r="A167" s="13"/>
      <c r="C167" s="11"/>
    </row>
    <row r="168" spans="1:3" s="12" customFormat="1" x14ac:dyDescent="0.25">
      <c r="A168" s="13"/>
      <c r="C168" s="11"/>
    </row>
    <row r="169" spans="1:3" s="12" customFormat="1" x14ac:dyDescent="0.25">
      <c r="A169" s="13"/>
      <c r="C169" s="11"/>
    </row>
    <row r="170" spans="1:3" s="12" customFormat="1" x14ac:dyDescent="0.25">
      <c r="A170" s="13"/>
      <c r="C170" s="11"/>
    </row>
    <row r="171" spans="1:3" s="12" customFormat="1" x14ac:dyDescent="0.25">
      <c r="A171" s="13"/>
      <c r="C171" s="11"/>
    </row>
    <row r="172" spans="1:3" s="12" customFormat="1" x14ac:dyDescent="0.25">
      <c r="A172" s="13"/>
      <c r="C172" s="11"/>
    </row>
    <row r="173" spans="1:3" s="12" customFormat="1" x14ac:dyDescent="0.25">
      <c r="A173" s="13"/>
      <c r="C173" s="11"/>
    </row>
    <row r="174" spans="1:3" s="12" customFormat="1" x14ac:dyDescent="0.25">
      <c r="A174" s="13"/>
      <c r="C174" s="11"/>
    </row>
    <row r="175" spans="1:3" s="12" customFormat="1" x14ac:dyDescent="0.25">
      <c r="A175" s="13"/>
      <c r="C175" s="11"/>
    </row>
    <row r="176" spans="1:3" s="12" customFormat="1" x14ac:dyDescent="0.25">
      <c r="A176" s="13"/>
      <c r="C176" s="11"/>
    </row>
    <row r="177" spans="1:3" s="12" customFormat="1" x14ac:dyDescent="0.25">
      <c r="A177" s="13"/>
      <c r="C177" s="11"/>
    </row>
    <row r="178" spans="1:3" s="12" customFormat="1" x14ac:dyDescent="0.25">
      <c r="A178" s="13"/>
      <c r="C178" s="11"/>
    </row>
    <row r="179" spans="1:3" s="12" customFormat="1" x14ac:dyDescent="0.25">
      <c r="A179" s="13"/>
      <c r="C179" s="11"/>
    </row>
    <row r="180" spans="1:3" s="12" customFormat="1" x14ac:dyDescent="0.25">
      <c r="A180" s="13"/>
      <c r="C180" s="11"/>
    </row>
    <row r="181" spans="1:3" s="12" customFormat="1" x14ac:dyDescent="0.25">
      <c r="A181" s="13"/>
      <c r="C181" s="11"/>
    </row>
    <row r="182" spans="1:3" s="12" customFormat="1" x14ac:dyDescent="0.25">
      <c r="A182" s="13"/>
      <c r="C182" s="11"/>
    </row>
    <row r="183" spans="1:3" s="12" customFormat="1" x14ac:dyDescent="0.25">
      <c r="A183" s="13"/>
      <c r="C183" s="11"/>
    </row>
    <row r="184" spans="1:3" s="12" customFormat="1" x14ac:dyDescent="0.25">
      <c r="A184" s="13"/>
      <c r="C184" s="11"/>
    </row>
    <row r="185" spans="1:3" s="12" customFormat="1" x14ac:dyDescent="0.25">
      <c r="A185" s="13"/>
      <c r="C185" s="11"/>
    </row>
    <row r="186" spans="1:3" s="12" customFormat="1" x14ac:dyDescent="0.25">
      <c r="A186" s="13"/>
      <c r="C186" s="11"/>
    </row>
    <row r="187" spans="1:3" s="12" customFormat="1" x14ac:dyDescent="0.25">
      <c r="A187" s="13"/>
      <c r="C187" s="11"/>
    </row>
    <row r="188" spans="1:3" s="12" customFormat="1" x14ac:dyDescent="0.25">
      <c r="A188" s="13"/>
      <c r="C188" s="11"/>
    </row>
    <row r="189" spans="1:3" s="12" customFormat="1" x14ac:dyDescent="0.25">
      <c r="A189" s="13"/>
      <c r="C189" s="11"/>
    </row>
    <row r="190" spans="1:3" s="12" customFormat="1" x14ac:dyDescent="0.25">
      <c r="A190" s="13"/>
      <c r="C190" s="11"/>
    </row>
    <row r="191" spans="1:3" s="12" customFormat="1" x14ac:dyDescent="0.25">
      <c r="A191" s="13"/>
      <c r="C191" s="11"/>
    </row>
    <row r="192" spans="1:3" s="12" customFormat="1" x14ac:dyDescent="0.25">
      <c r="A192" s="13"/>
      <c r="C192" s="11"/>
    </row>
    <row r="193" spans="1:3" s="12" customFormat="1" x14ac:dyDescent="0.25">
      <c r="A193" s="13"/>
      <c r="C193" s="11"/>
    </row>
    <row r="194" spans="1:3" s="12" customFormat="1" x14ac:dyDescent="0.25">
      <c r="A194" s="13"/>
      <c r="C194" s="11"/>
    </row>
    <row r="195" spans="1:3" s="12" customFormat="1" x14ac:dyDescent="0.25">
      <c r="A195" s="13"/>
      <c r="C195" s="11"/>
    </row>
    <row r="196" spans="1:3" s="12" customFormat="1" x14ac:dyDescent="0.25">
      <c r="A196" s="13"/>
      <c r="C196" s="11"/>
    </row>
    <row r="197" spans="1:3" s="12" customFormat="1" x14ac:dyDescent="0.25">
      <c r="A197" s="13"/>
      <c r="C197" s="11"/>
    </row>
    <row r="198" spans="1:3" s="12" customFormat="1" x14ac:dyDescent="0.25">
      <c r="A198" s="13"/>
      <c r="C198" s="11"/>
    </row>
    <row r="199" spans="1:3" s="12" customFormat="1" x14ac:dyDescent="0.25">
      <c r="A199" s="13"/>
      <c r="C199" s="11"/>
    </row>
    <row r="200" spans="1:3" s="12" customFormat="1" x14ac:dyDescent="0.25">
      <c r="A200" s="13"/>
      <c r="C200" s="11"/>
    </row>
    <row r="201" spans="1:3" s="12" customFormat="1" x14ac:dyDescent="0.25">
      <c r="A201" s="13"/>
      <c r="C201" s="11"/>
    </row>
    <row r="202" spans="1:3" s="12" customFormat="1" x14ac:dyDescent="0.25">
      <c r="A202" s="13"/>
      <c r="C202" s="11"/>
    </row>
    <row r="203" spans="1:3" s="12" customFormat="1" x14ac:dyDescent="0.25">
      <c r="A203" s="13"/>
      <c r="C203" s="11"/>
    </row>
    <row r="204" spans="1:3" s="12" customFormat="1" x14ac:dyDescent="0.25">
      <c r="A204" s="13"/>
      <c r="C204" s="11"/>
    </row>
    <row r="205" spans="1:3" s="12" customFormat="1" x14ac:dyDescent="0.25">
      <c r="A205" s="13"/>
      <c r="C205" s="11"/>
    </row>
    <row r="206" spans="1:3" s="12" customFormat="1" x14ac:dyDescent="0.25">
      <c r="A206" s="13"/>
      <c r="C206" s="11"/>
    </row>
    <row r="207" spans="1:3" s="12" customFormat="1" x14ac:dyDescent="0.25">
      <c r="A207" s="13"/>
      <c r="C207" s="11"/>
    </row>
    <row r="208" spans="1:3" s="12" customFormat="1" x14ac:dyDescent="0.25">
      <c r="A208" s="13"/>
      <c r="C208" s="11"/>
    </row>
    <row r="209" spans="1:3" s="12" customFormat="1" x14ac:dyDescent="0.25">
      <c r="A209" s="13"/>
      <c r="C209" s="11"/>
    </row>
    <row r="210" spans="1:3" s="12" customFormat="1" x14ac:dyDescent="0.25">
      <c r="A210" s="13"/>
      <c r="C210" s="11"/>
    </row>
    <row r="211" spans="1:3" s="12" customFormat="1" x14ac:dyDescent="0.25">
      <c r="A211" s="13"/>
      <c r="C211" s="11"/>
    </row>
    <row r="212" spans="1:3" s="12" customFormat="1" x14ac:dyDescent="0.25">
      <c r="A212" s="13"/>
      <c r="C212" s="11"/>
    </row>
    <row r="213" spans="1:3" s="12" customFormat="1" x14ac:dyDescent="0.25">
      <c r="A213" s="13"/>
      <c r="C213" s="11"/>
    </row>
    <row r="214" spans="1:3" s="12" customFormat="1" x14ac:dyDescent="0.25">
      <c r="A214" s="13"/>
      <c r="C214" s="11"/>
    </row>
    <row r="215" spans="1:3" s="12" customFormat="1" x14ac:dyDescent="0.25">
      <c r="A215" s="13"/>
      <c r="C215" s="11"/>
    </row>
    <row r="216" spans="1:3" s="12" customFormat="1" x14ac:dyDescent="0.25">
      <c r="A216" s="13"/>
      <c r="C216" s="11"/>
    </row>
    <row r="217" spans="1:3" s="12" customFormat="1" x14ac:dyDescent="0.25">
      <c r="A217" s="13"/>
      <c r="C217" s="11"/>
    </row>
    <row r="218" spans="1:3" s="12" customFormat="1" x14ac:dyDescent="0.25">
      <c r="A218" s="13"/>
      <c r="C218" s="11"/>
    </row>
    <row r="219" spans="1:3" s="12" customFormat="1" x14ac:dyDescent="0.25">
      <c r="A219" s="13"/>
      <c r="C219" s="11"/>
    </row>
    <row r="220" spans="1:3" s="12" customFormat="1" x14ac:dyDescent="0.25">
      <c r="A220" s="13"/>
      <c r="C220" s="11"/>
    </row>
    <row r="221" spans="1:3" s="12" customFormat="1" x14ac:dyDescent="0.25">
      <c r="A221" s="13"/>
      <c r="C221" s="11"/>
    </row>
    <row r="222" spans="1:3" s="12" customFormat="1" x14ac:dyDescent="0.25">
      <c r="A222" s="13"/>
      <c r="C222" s="11"/>
    </row>
    <row r="223" spans="1:3" s="12" customFormat="1" x14ac:dyDescent="0.25">
      <c r="A223" s="13"/>
      <c r="C223" s="11"/>
    </row>
    <row r="224" spans="1:3" s="12" customFormat="1" x14ac:dyDescent="0.25">
      <c r="A224" s="13"/>
      <c r="C224" s="11"/>
    </row>
    <row r="225" spans="1:3" s="12" customFormat="1" x14ac:dyDescent="0.25">
      <c r="A225" s="13"/>
      <c r="C225" s="11"/>
    </row>
    <row r="226" spans="1:3" s="12" customFormat="1" x14ac:dyDescent="0.25">
      <c r="A226" s="13"/>
      <c r="C226" s="11"/>
    </row>
    <row r="227" spans="1:3" s="12" customFormat="1" x14ac:dyDescent="0.25">
      <c r="A227" s="13"/>
      <c r="C227" s="11"/>
    </row>
    <row r="228" spans="1:3" s="12" customFormat="1" x14ac:dyDescent="0.25">
      <c r="A228" s="13"/>
      <c r="C228" s="11"/>
    </row>
    <row r="229" spans="1:3" s="12" customFormat="1" x14ac:dyDescent="0.25">
      <c r="A229" s="13"/>
      <c r="C229" s="11"/>
    </row>
    <row r="230" spans="1:3" s="12" customFormat="1" x14ac:dyDescent="0.25">
      <c r="A230" s="13"/>
      <c r="C230" s="11"/>
    </row>
    <row r="231" spans="1:3" s="12" customFormat="1" x14ac:dyDescent="0.25">
      <c r="A231" s="13"/>
      <c r="C231" s="11"/>
    </row>
    <row r="232" spans="1:3" s="12" customFormat="1" x14ac:dyDescent="0.25">
      <c r="A232" s="13"/>
      <c r="C232" s="11"/>
    </row>
    <row r="233" spans="1:3" s="12" customFormat="1" x14ac:dyDescent="0.25">
      <c r="A233" s="13"/>
      <c r="C233" s="11"/>
    </row>
    <row r="234" spans="1:3" s="12" customFormat="1" x14ac:dyDescent="0.25">
      <c r="A234" s="13"/>
      <c r="C234" s="11"/>
    </row>
    <row r="235" spans="1:3" s="12" customFormat="1" x14ac:dyDescent="0.25">
      <c r="A235" s="13"/>
      <c r="C235" s="11"/>
    </row>
    <row r="236" spans="1:3" s="12" customFormat="1" x14ac:dyDescent="0.25">
      <c r="A236" s="13"/>
      <c r="C236" s="11"/>
    </row>
    <row r="237" spans="1:3" s="12" customFormat="1" x14ac:dyDescent="0.25">
      <c r="A237" s="13"/>
      <c r="C237" s="11"/>
    </row>
    <row r="238" spans="1:3" s="12" customFormat="1" x14ac:dyDescent="0.25">
      <c r="A238" s="13"/>
      <c r="C238" s="11"/>
    </row>
    <row r="239" spans="1:3" s="12" customFormat="1" x14ac:dyDescent="0.25">
      <c r="A239" s="13"/>
      <c r="C239" s="11"/>
    </row>
    <row r="240" spans="1:3" s="12" customFormat="1" x14ac:dyDescent="0.25">
      <c r="A240" s="13"/>
      <c r="C240" s="11"/>
    </row>
    <row r="241" spans="1:3" s="12" customFormat="1" x14ac:dyDescent="0.25">
      <c r="A241" s="13"/>
      <c r="C241" s="11"/>
    </row>
    <row r="242" spans="1:3" s="12" customFormat="1" x14ac:dyDescent="0.25">
      <c r="A242" s="13"/>
      <c r="C242" s="11"/>
    </row>
    <row r="243" spans="1:3" s="12" customFormat="1" x14ac:dyDescent="0.25">
      <c r="A243" s="13"/>
      <c r="C243" s="11"/>
    </row>
    <row r="244" spans="1:3" s="12" customFormat="1" x14ac:dyDescent="0.25">
      <c r="A244" s="13"/>
      <c r="C244" s="11"/>
    </row>
    <row r="245" spans="1:3" s="12" customFormat="1" x14ac:dyDescent="0.25">
      <c r="A245" s="13"/>
      <c r="C245" s="11"/>
    </row>
    <row r="246" spans="1:3" s="12" customFormat="1" x14ac:dyDescent="0.25">
      <c r="A246" s="13"/>
      <c r="C246" s="11"/>
    </row>
    <row r="247" spans="1:3" s="12" customFormat="1" x14ac:dyDescent="0.25">
      <c r="A247" s="13"/>
      <c r="C247" s="11"/>
    </row>
    <row r="248" spans="1:3" s="12" customFormat="1" x14ac:dyDescent="0.25">
      <c r="A248" s="13"/>
      <c r="C248" s="11"/>
    </row>
    <row r="249" spans="1:3" s="12" customFormat="1" x14ac:dyDescent="0.25">
      <c r="A249" s="13"/>
      <c r="C249" s="11"/>
    </row>
    <row r="250" spans="1:3" s="12" customFormat="1" x14ac:dyDescent="0.25">
      <c r="A250" s="13"/>
      <c r="C250" s="11"/>
    </row>
    <row r="251" spans="1:3" s="12" customFormat="1" x14ac:dyDescent="0.25">
      <c r="A251" s="13"/>
      <c r="C251" s="11"/>
    </row>
    <row r="252" spans="1:3" s="12" customFormat="1" x14ac:dyDescent="0.25">
      <c r="A252" s="13"/>
      <c r="C252" s="11"/>
    </row>
    <row r="253" spans="1:3" s="12" customFormat="1" x14ac:dyDescent="0.25">
      <c r="A253" s="13"/>
      <c r="C253" s="11"/>
    </row>
    <row r="254" spans="1:3" s="12" customFormat="1" x14ac:dyDescent="0.25">
      <c r="A254" s="13"/>
      <c r="C254" s="11"/>
    </row>
    <row r="255" spans="1:3" s="12" customFormat="1" x14ac:dyDescent="0.25">
      <c r="A255" s="13"/>
      <c r="C255" s="11"/>
    </row>
    <row r="256" spans="1:3" s="12" customFormat="1" x14ac:dyDescent="0.25">
      <c r="A256" s="13"/>
      <c r="C256" s="11"/>
    </row>
    <row r="257" spans="1:3" s="12" customFormat="1" x14ac:dyDescent="0.25">
      <c r="A257" s="13"/>
      <c r="C257" s="11"/>
    </row>
    <row r="258" spans="1:3" s="12" customFormat="1" x14ac:dyDescent="0.25">
      <c r="A258" s="13"/>
      <c r="C258" s="11"/>
    </row>
    <row r="259" spans="1:3" s="12" customFormat="1" x14ac:dyDescent="0.25">
      <c r="A259" s="13"/>
      <c r="C259" s="11"/>
    </row>
    <row r="260" spans="1:3" s="12" customFormat="1" x14ac:dyDescent="0.25">
      <c r="A260" s="13"/>
      <c r="C260" s="11"/>
    </row>
    <row r="261" spans="1:3" s="12" customFormat="1" x14ac:dyDescent="0.25">
      <c r="A261" s="13"/>
      <c r="C261" s="11"/>
    </row>
    <row r="262" spans="1:3" s="12" customFormat="1" x14ac:dyDescent="0.25">
      <c r="A262" s="13"/>
      <c r="C262" s="11"/>
    </row>
    <row r="263" spans="1:3" s="12" customFormat="1" x14ac:dyDescent="0.25">
      <c r="A263" s="13"/>
      <c r="C263" s="11"/>
    </row>
    <row r="264" spans="1:3" s="12" customFormat="1" x14ac:dyDescent="0.25">
      <c r="A264" s="13"/>
      <c r="C264" s="11"/>
    </row>
    <row r="265" spans="1:3" s="12" customFormat="1" x14ac:dyDescent="0.25">
      <c r="A265" s="13"/>
      <c r="C265" s="11"/>
    </row>
    <row r="266" spans="1:3" s="12" customFormat="1" x14ac:dyDescent="0.25">
      <c r="A266" s="13"/>
      <c r="C266" s="11"/>
    </row>
    <row r="267" spans="1:3" s="12" customFormat="1" x14ac:dyDescent="0.25">
      <c r="A267" s="13"/>
      <c r="C267" s="11"/>
    </row>
    <row r="268" spans="1:3" s="12" customFormat="1" x14ac:dyDescent="0.25">
      <c r="A268" s="13"/>
      <c r="C268" s="11"/>
    </row>
    <row r="269" spans="1:3" s="12" customFormat="1" x14ac:dyDescent="0.25">
      <c r="A269" s="13"/>
      <c r="C269" s="11"/>
    </row>
    <row r="270" spans="1:3" s="12" customFormat="1" x14ac:dyDescent="0.25">
      <c r="A270" s="13"/>
      <c r="C270" s="11"/>
    </row>
    <row r="271" spans="1:3" s="12" customFormat="1" x14ac:dyDescent="0.25">
      <c r="A271" s="13"/>
      <c r="C271" s="11"/>
    </row>
    <row r="272" spans="1:3" s="12" customFormat="1" x14ac:dyDescent="0.25">
      <c r="A272" s="13"/>
      <c r="C272" s="11"/>
    </row>
    <row r="273" spans="1:3" s="12" customFormat="1" x14ac:dyDescent="0.25">
      <c r="A273" s="13"/>
      <c r="C273" s="11"/>
    </row>
    <row r="274" spans="1:3" s="12" customFormat="1" x14ac:dyDescent="0.25">
      <c r="A274" s="13"/>
      <c r="C274" s="11"/>
    </row>
    <row r="275" spans="1:3" s="12" customFormat="1" x14ac:dyDescent="0.25">
      <c r="A275" s="13"/>
      <c r="C275" s="11"/>
    </row>
    <row r="276" spans="1:3" s="12" customFormat="1" x14ac:dyDescent="0.25">
      <c r="A276" s="13"/>
      <c r="C276" s="11"/>
    </row>
    <row r="277" spans="1:3" s="12" customFormat="1" x14ac:dyDescent="0.25">
      <c r="A277" s="13"/>
      <c r="C277" s="11"/>
    </row>
    <row r="278" spans="1:3" s="12" customFormat="1" x14ac:dyDescent="0.25">
      <c r="A278" s="13"/>
      <c r="C278" s="11"/>
    </row>
    <row r="279" spans="1:3" s="12" customFormat="1" x14ac:dyDescent="0.25">
      <c r="A279" s="13"/>
      <c r="C279" s="11"/>
    </row>
    <row r="280" spans="1:3" s="12" customFormat="1" x14ac:dyDescent="0.25">
      <c r="A280" s="13"/>
      <c r="C280" s="11"/>
    </row>
    <row r="281" spans="1:3" s="12" customFormat="1" x14ac:dyDescent="0.25">
      <c r="A281" s="13"/>
      <c r="C281" s="11"/>
    </row>
    <row r="282" spans="1:3" s="12" customFormat="1" x14ac:dyDescent="0.25">
      <c r="A282" s="13"/>
      <c r="C282" s="11"/>
    </row>
    <row r="283" spans="1:3" s="12" customFormat="1" x14ac:dyDescent="0.25">
      <c r="A283" s="13"/>
      <c r="C283" s="11"/>
    </row>
    <row r="284" spans="1:3" s="12" customFormat="1" x14ac:dyDescent="0.25">
      <c r="A284" s="13"/>
      <c r="C284" s="11"/>
    </row>
    <row r="285" spans="1:3" s="12" customFormat="1" x14ac:dyDescent="0.25">
      <c r="A285" s="13"/>
      <c r="C285" s="11"/>
    </row>
    <row r="286" spans="1:3" s="12" customFormat="1" x14ac:dyDescent="0.25">
      <c r="A286" s="13"/>
      <c r="C286" s="11"/>
    </row>
    <row r="287" spans="1:3" s="12" customFormat="1" x14ac:dyDescent="0.25">
      <c r="A287" s="13"/>
      <c r="C287" s="11"/>
    </row>
    <row r="288" spans="1:3" s="12" customFormat="1" x14ac:dyDescent="0.25">
      <c r="A288" s="13"/>
      <c r="C288" s="11"/>
    </row>
    <row r="289" spans="1:3" s="12" customFormat="1" x14ac:dyDescent="0.25">
      <c r="A289" s="13"/>
      <c r="C289" s="11"/>
    </row>
    <row r="290" spans="1:3" s="12" customFormat="1" x14ac:dyDescent="0.25">
      <c r="A290" s="13"/>
      <c r="C290" s="11"/>
    </row>
    <row r="291" spans="1:3" s="12" customFormat="1" x14ac:dyDescent="0.25">
      <c r="A291" s="13"/>
      <c r="C291" s="11"/>
    </row>
    <row r="292" spans="1:3" s="12" customFormat="1" x14ac:dyDescent="0.25">
      <c r="A292" s="13"/>
      <c r="C292" s="11"/>
    </row>
    <row r="293" spans="1:3" s="12" customFormat="1" x14ac:dyDescent="0.25">
      <c r="A293" s="13"/>
      <c r="C293" s="11"/>
    </row>
    <row r="294" spans="1:3" s="12" customFormat="1" x14ac:dyDescent="0.25">
      <c r="A294" s="13"/>
      <c r="C294" s="11"/>
    </row>
    <row r="295" spans="1:3" s="12" customFormat="1" x14ac:dyDescent="0.25">
      <c r="A295" s="13"/>
      <c r="C295" s="11"/>
    </row>
    <row r="296" spans="1:3" s="12" customFormat="1" x14ac:dyDescent="0.25">
      <c r="A296" s="13"/>
      <c r="C296" s="11"/>
    </row>
    <row r="297" spans="1:3" s="12" customFormat="1" x14ac:dyDescent="0.25">
      <c r="A297" s="13"/>
      <c r="C297" s="11"/>
    </row>
    <row r="298" spans="1:3" s="12" customFormat="1" x14ac:dyDescent="0.25">
      <c r="A298" s="13"/>
      <c r="C298" s="11"/>
    </row>
    <row r="299" spans="1:3" s="12" customFormat="1" x14ac:dyDescent="0.25">
      <c r="A299" s="13"/>
      <c r="C299" s="11"/>
    </row>
    <row r="300" spans="1:3" s="12" customFormat="1" x14ac:dyDescent="0.25">
      <c r="A300" s="13"/>
      <c r="C300" s="11"/>
    </row>
    <row r="301" spans="1:3" s="12" customFormat="1" x14ac:dyDescent="0.25">
      <c r="A301" s="13"/>
      <c r="C301" s="11"/>
    </row>
    <row r="302" spans="1:3" s="12" customFormat="1" x14ac:dyDescent="0.25">
      <c r="A302" s="13"/>
      <c r="C302" s="11"/>
    </row>
    <row r="303" spans="1:3" s="12" customFormat="1" x14ac:dyDescent="0.25">
      <c r="A303" s="13"/>
      <c r="C303" s="11"/>
    </row>
    <row r="304" spans="1:3" s="12" customFormat="1" x14ac:dyDescent="0.25">
      <c r="A304" s="13"/>
      <c r="C304" s="11"/>
    </row>
    <row r="305" spans="1:3" s="12" customFormat="1" x14ac:dyDescent="0.25">
      <c r="A305" s="13"/>
      <c r="C305" s="11"/>
    </row>
    <row r="306" spans="1:3" s="12" customFormat="1" x14ac:dyDescent="0.25">
      <c r="A306" s="13"/>
      <c r="C306" s="11"/>
    </row>
    <row r="307" spans="1:3" s="12" customFormat="1" x14ac:dyDescent="0.25">
      <c r="A307" s="13"/>
      <c r="C307" s="11"/>
    </row>
    <row r="308" spans="1:3" s="12" customFormat="1" x14ac:dyDescent="0.25">
      <c r="A308" s="13"/>
      <c r="C308" s="11"/>
    </row>
    <row r="309" spans="1:3" s="12" customFormat="1" x14ac:dyDescent="0.25">
      <c r="A309" s="13"/>
      <c r="C309" s="11"/>
    </row>
    <row r="310" spans="1:3" s="12" customFormat="1" x14ac:dyDescent="0.25">
      <c r="A310" s="13"/>
      <c r="C310" s="11"/>
    </row>
    <row r="311" spans="1:3" s="12" customFormat="1" x14ac:dyDescent="0.25">
      <c r="A311" s="13"/>
      <c r="C311" s="11"/>
    </row>
    <row r="312" spans="1:3" s="12" customFormat="1" x14ac:dyDescent="0.25">
      <c r="A312" s="13"/>
      <c r="C312" s="11"/>
    </row>
    <row r="313" spans="1:3" s="12" customFormat="1" x14ac:dyDescent="0.25">
      <c r="A313" s="13"/>
      <c r="C313" s="11"/>
    </row>
    <row r="314" spans="1:3" s="12" customFormat="1" x14ac:dyDescent="0.25">
      <c r="A314" s="13"/>
      <c r="C314" s="11"/>
    </row>
    <row r="315" spans="1:3" s="12" customFormat="1" x14ac:dyDescent="0.25">
      <c r="A315" s="13"/>
      <c r="C315" s="11"/>
    </row>
    <row r="316" spans="1:3" s="12" customFormat="1" x14ac:dyDescent="0.25">
      <c r="A316" s="13"/>
      <c r="C316" s="11"/>
    </row>
    <row r="317" spans="1:3" s="12" customFormat="1" x14ac:dyDescent="0.25">
      <c r="A317" s="13"/>
      <c r="C317" s="11"/>
    </row>
    <row r="318" spans="1:3" s="12" customFormat="1" x14ac:dyDescent="0.25">
      <c r="A318" s="13"/>
      <c r="C318" s="11"/>
    </row>
    <row r="319" spans="1:3" s="12" customFormat="1" x14ac:dyDescent="0.25">
      <c r="A319" s="13"/>
      <c r="C319" s="11"/>
    </row>
    <row r="320" spans="1:3" s="12" customFormat="1" x14ac:dyDescent="0.25">
      <c r="A320" s="13"/>
      <c r="C320" s="11"/>
    </row>
    <row r="321" spans="1:3" s="12" customFormat="1" x14ac:dyDescent="0.25">
      <c r="A321" s="13"/>
      <c r="C321" s="11"/>
    </row>
    <row r="322" spans="1:3" s="12" customFormat="1" x14ac:dyDescent="0.25">
      <c r="A322" s="13"/>
      <c r="C322" s="11"/>
    </row>
    <row r="323" spans="1:3" s="12" customFormat="1" x14ac:dyDescent="0.25">
      <c r="A323" s="13"/>
      <c r="C323" s="11"/>
    </row>
    <row r="324" spans="1:3" s="12" customFormat="1" x14ac:dyDescent="0.25">
      <c r="A324" s="13"/>
      <c r="C324" s="11"/>
    </row>
    <row r="325" spans="1:3" s="12" customFormat="1" x14ac:dyDescent="0.25">
      <c r="A325" s="13"/>
      <c r="C325" s="11"/>
    </row>
    <row r="326" spans="1:3" s="12" customFormat="1" x14ac:dyDescent="0.25">
      <c r="A326" s="13"/>
      <c r="C326" s="11"/>
    </row>
    <row r="327" spans="1:3" s="12" customFormat="1" x14ac:dyDescent="0.25">
      <c r="A327" s="13"/>
      <c r="C327" s="11"/>
    </row>
    <row r="328" spans="1:3" s="12" customFormat="1" x14ac:dyDescent="0.25">
      <c r="A328" s="13"/>
      <c r="C328" s="11"/>
    </row>
    <row r="329" spans="1:3" s="12" customFormat="1" x14ac:dyDescent="0.25">
      <c r="A329" s="13"/>
      <c r="C329" s="11"/>
    </row>
    <row r="330" spans="1:3" s="12" customFormat="1" x14ac:dyDescent="0.25">
      <c r="A330" s="13"/>
      <c r="C330" s="11"/>
    </row>
    <row r="331" spans="1:3" s="12" customFormat="1" x14ac:dyDescent="0.25">
      <c r="A331" s="13"/>
      <c r="C331" s="11"/>
    </row>
    <row r="332" spans="1:3" s="12" customFormat="1" x14ac:dyDescent="0.25">
      <c r="A332" s="13"/>
      <c r="C332" s="11"/>
    </row>
    <row r="333" spans="1:3" s="12" customFormat="1" x14ac:dyDescent="0.25">
      <c r="A333" s="13"/>
      <c r="C333" s="11"/>
    </row>
    <row r="334" spans="1:3" s="12" customFormat="1" x14ac:dyDescent="0.25">
      <c r="A334" s="13"/>
      <c r="C334" s="11"/>
    </row>
    <row r="335" spans="1:3" s="12" customFormat="1" x14ac:dyDescent="0.25">
      <c r="A335" s="13"/>
      <c r="C335" s="11"/>
    </row>
    <row r="336" spans="1:3" s="12" customFormat="1" x14ac:dyDescent="0.25">
      <c r="A336" s="13"/>
      <c r="C336" s="11"/>
    </row>
    <row r="337" spans="1:3" s="12" customFormat="1" x14ac:dyDescent="0.25">
      <c r="A337" s="13"/>
      <c r="C337" s="11"/>
    </row>
    <row r="338" spans="1:3" s="12" customFormat="1" x14ac:dyDescent="0.25">
      <c r="A338" s="13"/>
      <c r="C338" s="11"/>
    </row>
    <row r="339" spans="1:3" s="12" customFormat="1" x14ac:dyDescent="0.25">
      <c r="A339" s="13"/>
      <c r="C339" s="11"/>
    </row>
    <row r="340" spans="1:3" s="12" customFormat="1" x14ac:dyDescent="0.25">
      <c r="A340" s="13"/>
      <c r="C340" s="11"/>
    </row>
    <row r="341" spans="1:3" s="12" customFormat="1" x14ac:dyDescent="0.25">
      <c r="A341" s="13"/>
      <c r="C341" s="11"/>
    </row>
    <row r="342" spans="1:3" s="12" customFormat="1" x14ac:dyDescent="0.25">
      <c r="A342" s="13"/>
      <c r="C342" s="11"/>
    </row>
    <row r="343" spans="1:3" s="12" customFormat="1" x14ac:dyDescent="0.25">
      <c r="A343" s="13"/>
      <c r="C343" s="11"/>
    </row>
    <row r="344" spans="1:3" s="12" customFormat="1" x14ac:dyDescent="0.25">
      <c r="A344" s="13"/>
      <c r="C344" s="11"/>
    </row>
    <row r="345" spans="1:3" s="12" customFormat="1" x14ac:dyDescent="0.25">
      <c r="A345" s="13"/>
      <c r="C345" s="11"/>
    </row>
    <row r="346" spans="1:3" s="12" customFormat="1" x14ac:dyDescent="0.25">
      <c r="A346" s="13"/>
      <c r="C346" s="11"/>
    </row>
    <row r="347" spans="1:3" s="12" customFormat="1" x14ac:dyDescent="0.25">
      <c r="A347" s="13"/>
      <c r="C347" s="11"/>
    </row>
    <row r="348" spans="1:3" s="12" customFormat="1" x14ac:dyDescent="0.25">
      <c r="A348" s="13"/>
      <c r="C348" s="11"/>
    </row>
    <row r="349" spans="1:3" s="12" customFormat="1" x14ac:dyDescent="0.25">
      <c r="A349" s="13"/>
      <c r="C349" s="11"/>
    </row>
    <row r="350" spans="1:3" s="12" customFormat="1" x14ac:dyDescent="0.25">
      <c r="A350" s="13"/>
      <c r="C350" s="11"/>
    </row>
    <row r="351" spans="1:3" s="12" customFormat="1" x14ac:dyDescent="0.25">
      <c r="A351" s="13"/>
      <c r="C351" s="11"/>
    </row>
    <row r="352" spans="1:3" s="12" customFormat="1" x14ac:dyDescent="0.25">
      <c r="A352" s="13"/>
      <c r="C352" s="11"/>
    </row>
    <row r="353" spans="1:3" s="12" customFormat="1" x14ac:dyDescent="0.25">
      <c r="A353" s="13"/>
      <c r="C353" s="11"/>
    </row>
    <row r="354" spans="1:3" s="12" customFormat="1" x14ac:dyDescent="0.25">
      <c r="A354" s="13"/>
      <c r="C354" s="11"/>
    </row>
    <row r="355" spans="1:3" s="12" customFormat="1" x14ac:dyDescent="0.25">
      <c r="A355" s="13"/>
      <c r="C355" s="11"/>
    </row>
    <row r="356" spans="1:3" s="12" customFormat="1" x14ac:dyDescent="0.25">
      <c r="A356" s="13"/>
      <c r="C356" s="11"/>
    </row>
    <row r="357" spans="1:3" s="12" customFormat="1" x14ac:dyDescent="0.25">
      <c r="A357" s="13"/>
      <c r="C357" s="11"/>
    </row>
    <row r="358" spans="1:3" s="12" customFormat="1" x14ac:dyDescent="0.25">
      <c r="A358" s="13"/>
      <c r="C358" s="11"/>
    </row>
    <row r="359" spans="1:3" s="12" customFormat="1" x14ac:dyDescent="0.25">
      <c r="A359" s="13"/>
      <c r="C359" s="11"/>
    </row>
    <row r="360" spans="1:3" s="12" customFormat="1" x14ac:dyDescent="0.25">
      <c r="A360" s="13"/>
      <c r="C360" s="11"/>
    </row>
    <row r="361" spans="1:3" s="12" customFormat="1" x14ac:dyDescent="0.25">
      <c r="A361" s="13"/>
      <c r="C361" s="11"/>
    </row>
    <row r="362" spans="1:3" s="12" customFormat="1" x14ac:dyDescent="0.25">
      <c r="A362" s="13"/>
      <c r="C362" s="11"/>
    </row>
    <row r="363" spans="1:3" s="12" customFormat="1" x14ac:dyDescent="0.25">
      <c r="A363" s="13"/>
      <c r="C363" s="11"/>
    </row>
    <row r="364" spans="1:3" s="12" customFormat="1" x14ac:dyDescent="0.25">
      <c r="A364" s="13"/>
      <c r="C364" s="11"/>
    </row>
    <row r="365" spans="1:3" s="12" customFormat="1" x14ac:dyDescent="0.25">
      <c r="A365" s="13"/>
      <c r="C365" s="11"/>
    </row>
    <row r="366" spans="1:3" s="12" customFormat="1" x14ac:dyDescent="0.25">
      <c r="A366" s="13"/>
      <c r="C366" s="11"/>
    </row>
    <row r="367" spans="1:3" s="12" customFormat="1" x14ac:dyDescent="0.25">
      <c r="A367" s="13"/>
      <c r="C367" s="11"/>
    </row>
    <row r="368" spans="1:3" s="12" customFormat="1" x14ac:dyDescent="0.25">
      <c r="A368" s="13"/>
      <c r="C368" s="11"/>
    </row>
    <row r="369" spans="1:3" s="12" customFormat="1" x14ac:dyDescent="0.25">
      <c r="A369" s="13"/>
      <c r="C369" s="11"/>
    </row>
    <row r="370" spans="1:3" s="12" customFormat="1" x14ac:dyDescent="0.25">
      <c r="A370" s="13"/>
      <c r="C370" s="11"/>
    </row>
    <row r="371" spans="1:3" s="12" customFormat="1" x14ac:dyDescent="0.25">
      <c r="A371" s="13"/>
      <c r="C371" s="11"/>
    </row>
    <row r="372" spans="1:3" s="12" customFormat="1" x14ac:dyDescent="0.25">
      <c r="A372" s="13"/>
      <c r="C372" s="11"/>
    </row>
    <row r="373" spans="1:3" s="12" customFormat="1" x14ac:dyDescent="0.25">
      <c r="A373" s="13"/>
      <c r="C373" s="11"/>
    </row>
    <row r="374" spans="1:3" s="12" customFormat="1" x14ac:dyDescent="0.25">
      <c r="A374" s="13"/>
      <c r="C374" s="11"/>
    </row>
    <row r="375" spans="1:3" s="12" customFormat="1" x14ac:dyDescent="0.25">
      <c r="A375" s="13"/>
      <c r="C375" s="11"/>
    </row>
    <row r="376" spans="1:3" s="12" customFormat="1" x14ac:dyDescent="0.25">
      <c r="A376" s="13"/>
      <c r="C376" s="11"/>
    </row>
    <row r="377" spans="1:3" s="12" customFormat="1" x14ac:dyDescent="0.25">
      <c r="A377" s="13"/>
      <c r="C377" s="11"/>
    </row>
    <row r="378" spans="1:3" s="12" customFormat="1" x14ac:dyDescent="0.25">
      <c r="A378" s="13"/>
      <c r="C378" s="11"/>
    </row>
    <row r="379" spans="1:3" s="12" customFormat="1" x14ac:dyDescent="0.25">
      <c r="A379" s="13"/>
      <c r="C379" s="11"/>
    </row>
    <row r="380" spans="1:3" s="12" customFormat="1" x14ac:dyDescent="0.25">
      <c r="A380" s="13"/>
      <c r="C380" s="11"/>
    </row>
    <row r="381" spans="1:3" s="12" customFormat="1" x14ac:dyDescent="0.25">
      <c r="A381" s="13"/>
      <c r="C381" s="11"/>
    </row>
    <row r="382" spans="1:3" s="12" customFormat="1" x14ac:dyDescent="0.25">
      <c r="A382" s="13"/>
      <c r="C382" s="11"/>
    </row>
    <row r="383" spans="1:3" s="12" customFormat="1" x14ac:dyDescent="0.25">
      <c r="A383" s="13"/>
      <c r="C383" s="11"/>
    </row>
    <row r="384" spans="1:3" s="12" customFormat="1" x14ac:dyDescent="0.25">
      <c r="A384" s="13"/>
      <c r="C384" s="11"/>
    </row>
    <row r="385" spans="1:3" s="12" customFormat="1" x14ac:dyDescent="0.25">
      <c r="A385" s="13"/>
      <c r="C385" s="11"/>
    </row>
    <row r="386" spans="1:3" s="12" customFormat="1" x14ac:dyDescent="0.25">
      <c r="A386" s="13"/>
      <c r="C386" s="11"/>
    </row>
    <row r="387" spans="1:3" s="12" customFormat="1" x14ac:dyDescent="0.25">
      <c r="A387" s="13"/>
      <c r="C387" s="11"/>
    </row>
    <row r="388" spans="1:3" s="12" customFormat="1" x14ac:dyDescent="0.25">
      <c r="A388" s="13"/>
      <c r="C388" s="11"/>
    </row>
    <row r="389" spans="1:3" s="12" customFormat="1" x14ac:dyDescent="0.25">
      <c r="A389" s="13"/>
      <c r="C389" s="11"/>
    </row>
    <row r="390" spans="1:3" s="12" customFormat="1" x14ac:dyDescent="0.25">
      <c r="A390" s="13"/>
      <c r="C390" s="11"/>
    </row>
    <row r="391" spans="1:3" s="12" customFormat="1" x14ac:dyDescent="0.25">
      <c r="A391" s="13"/>
      <c r="C391" s="11"/>
    </row>
    <row r="392" spans="1:3" s="12" customFormat="1" x14ac:dyDescent="0.25">
      <c r="A392" s="13"/>
      <c r="C392" s="11"/>
    </row>
    <row r="393" spans="1:3" s="12" customFormat="1" x14ac:dyDescent="0.25">
      <c r="A393" s="13"/>
      <c r="C393" s="11"/>
    </row>
    <row r="394" spans="1:3" s="12" customFormat="1" x14ac:dyDescent="0.25">
      <c r="A394" s="13"/>
      <c r="C394" s="11"/>
    </row>
    <row r="395" spans="1:3" s="12" customFormat="1" x14ac:dyDescent="0.25">
      <c r="A395" s="13"/>
      <c r="C395" s="11"/>
    </row>
    <row r="396" spans="1:3" s="12" customFormat="1" x14ac:dyDescent="0.25">
      <c r="A396" s="13"/>
      <c r="C396" s="11"/>
    </row>
    <row r="397" spans="1:3" s="12" customFormat="1" x14ac:dyDescent="0.25">
      <c r="A397" s="13"/>
      <c r="C397" s="11"/>
    </row>
    <row r="398" spans="1:3" s="12" customFormat="1" x14ac:dyDescent="0.25">
      <c r="A398" s="13"/>
      <c r="C398" s="11"/>
    </row>
    <row r="399" spans="1:3" s="12" customFormat="1" x14ac:dyDescent="0.25">
      <c r="A399" s="13"/>
      <c r="C399" s="11"/>
    </row>
    <row r="400" spans="1:3" s="12" customFormat="1" x14ac:dyDescent="0.25">
      <c r="A400" s="13"/>
      <c r="C400" s="11"/>
    </row>
    <row r="401" spans="1:3" s="12" customFormat="1" x14ac:dyDescent="0.25">
      <c r="A401" s="13"/>
      <c r="C401" s="11"/>
    </row>
    <row r="402" spans="1:3" s="12" customFormat="1" x14ac:dyDescent="0.25">
      <c r="A402" s="13"/>
      <c r="C402" s="11"/>
    </row>
    <row r="403" spans="1:3" s="12" customFormat="1" x14ac:dyDescent="0.25">
      <c r="A403" s="13"/>
      <c r="C403" s="11"/>
    </row>
    <row r="404" spans="1:3" s="12" customFormat="1" x14ac:dyDescent="0.25">
      <c r="A404" s="13"/>
      <c r="C404" s="11"/>
    </row>
    <row r="405" spans="1:3" s="12" customFormat="1" x14ac:dyDescent="0.25">
      <c r="A405" s="13"/>
      <c r="C405" s="11"/>
    </row>
    <row r="406" spans="1:3" s="12" customFormat="1" x14ac:dyDescent="0.25">
      <c r="A406" s="13"/>
      <c r="C406" s="11"/>
    </row>
    <row r="407" spans="1:3" s="12" customFormat="1" x14ac:dyDescent="0.25">
      <c r="A407" s="13"/>
      <c r="C407" s="11"/>
    </row>
    <row r="408" spans="1:3" s="12" customFormat="1" x14ac:dyDescent="0.25">
      <c r="A408" s="13"/>
      <c r="C408" s="11"/>
    </row>
    <row r="409" spans="1:3" s="12" customFormat="1" x14ac:dyDescent="0.25">
      <c r="A409" s="13"/>
      <c r="C409" s="11"/>
    </row>
    <row r="410" spans="1:3" s="12" customFormat="1" x14ac:dyDescent="0.25">
      <c r="A410" s="13"/>
      <c r="C410" s="11"/>
    </row>
    <row r="411" spans="1:3" s="12" customFormat="1" x14ac:dyDescent="0.25">
      <c r="A411" s="13"/>
      <c r="C411" s="11"/>
    </row>
    <row r="412" spans="1:3" s="12" customFormat="1" x14ac:dyDescent="0.25">
      <c r="A412" s="13"/>
      <c r="C412" s="11"/>
    </row>
    <row r="413" spans="1:3" s="12" customFormat="1" x14ac:dyDescent="0.25">
      <c r="A413" s="13"/>
      <c r="C413" s="11"/>
    </row>
    <row r="414" spans="1:3" s="12" customFormat="1" x14ac:dyDescent="0.25">
      <c r="A414" s="13"/>
      <c r="C414" s="11"/>
    </row>
    <row r="415" spans="1:3" s="12" customFormat="1" x14ac:dyDescent="0.25">
      <c r="A415" s="13"/>
      <c r="C415" s="11"/>
    </row>
    <row r="416" spans="1:3" s="12" customFormat="1" x14ac:dyDescent="0.25">
      <c r="A416" s="13"/>
      <c r="C416" s="11"/>
    </row>
    <row r="417" spans="1:3" s="12" customFormat="1" x14ac:dyDescent="0.25">
      <c r="A417" s="13"/>
      <c r="C417" s="11"/>
    </row>
    <row r="418" spans="1:3" s="12" customFormat="1" x14ac:dyDescent="0.25">
      <c r="A418" s="13"/>
      <c r="C418" s="11"/>
    </row>
    <row r="419" spans="1:3" s="12" customFormat="1" x14ac:dyDescent="0.25">
      <c r="A419" s="13"/>
      <c r="C419" s="11"/>
    </row>
    <row r="420" spans="1:3" s="12" customFormat="1" x14ac:dyDescent="0.25">
      <c r="A420" s="13"/>
      <c r="C420" s="11"/>
    </row>
    <row r="421" spans="1:3" s="12" customFormat="1" x14ac:dyDescent="0.25">
      <c r="A421" s="13"/>
      <c r="C421" s="11"/>
    </row>
    <row r="422" spans="1:3" s="12" customFormat="1" x14ac:dyDescent="0.25">
      <c r="A422" s="13"/>
      <c r="C422" s="11"/>
    </row>
    <row r="423" spans="1:3" s="12" customFormat="1" x14ac:dyDescent="0.25">
      <c r="A423" s="13"/>
      <c r="C423" s="11"/>
    </row>
    <row r="424" spans="1:3" s="12" customFormat="1" x14ac:dyDescent="0.25">
      <c r="A424" s="13"/>
      <c r="C424" s="11"/>
    </row>
    <row r="425" spans="1:3" s="12" customFormat="1" x14ac:dyDescent="0.25">
      <c r="A425" s="13"/>
      <c r="C425" s="11"/>
    </row>
    <row r="426" spans="1:3" s="12" customFormat="1" x14ac:dyDescent="0.25">
      <c r="A426" s="13"/>
      <c r="C426" s="11"/>
    </row>
    <row r="427" spans="1:3" s="12" customFormat="1" x14ac:dyDescent="0.25">
      <c r="A427" s="13"/>
      <c r="C427" s="11"/>
    </row>
    <row r="428" spans="1:3" s="12" customFormat="1" x14ac:dyDescent="0.25">
      <c r="A428" s="13"/>
      <c r="C428" s="11"/>
    </row>
    <row r="429" spans="1:3" s="12" customFormat="1" x14ac:dyDescent="0.25">
      <c r="A429" s="13"/>
      <c r="C429" s="11"/>
    </row>
    <row r="430" spans="1:3" s="12" customFormat="1" x14ac:dyDescent="0.25">
      <c r="A430" s="13"/>
      <c r="C430" s="11"/>
    </row>
    <row r="431" spans="1:3" s="12" customFormat="1" x14ac:dyDescent="0.25">
      <c r="A431" s="13"/>
      <c r="C431" s="11"/>
    </row>
    <row r="432" spans="1:3" s="12" customFormat="1" x14ac:dyDescent="0.25">
      <c r="A432" s="13"/>
      <c r="C432" s="11"/>
    </row>
    <row r="433" spans="1:3" s="12" customFormat="1" x14ac:dyDescent="0.25">
      <c r="A433" s="13"/>
      <c r="C433" s="11"/>
    </row>
    <row r="434" spans="1:3" s="12" customFormat="1" x14ac:dyDescent="0.25">
      <c r="A434" s="13"/>
      <c r="C434" s="11"/>
    </row>
    <row r="435" spans="1:3" s="12" customFormat="1" x14ac:dyDescent="0.25">
      <c r="A435" s="13"/>
      <c r="C435" s="11"/>
    </row>
    <row r="436" spans="1:3" s="12" customFormat="1" x14ac:dyDescent="0.25">
      <c r="A436" s="13"/>
      <c r="C436" s="11"/>
    </row>
    <row r="437" spans="1:3" s="12" customFormat="1" x14ac:dyDescent="0.25">
      <c r="A437" s="13"/>
      <c r="C437" s="11"/>
    </row>
    <row r="438" spans="1:3" s="12" customFormat="1" x14ac:dyDescent="0.25">
      <c r="A438" s="13"/>
      <c r="C438" s="11"/>
    </row>
    <row r="439" spans="1:3" s="12" customFormat="1" x14ac:dyDescent="0.25">
      <c r="A439" s="13"/>
      <c r="C439" s="11"/>
    </row>
    <row r="440" spans="1:3" s="12" customFormat="1" x14ac:dyDescent="0.25">
      <c r="A440" s="13"/>
      <c r="C440" s="11"/>
    </row>
    <row r="441" spans="1:3" s="12" customFormat="1" x14ac:dyDescent="0.25">
      <c r="A441" s="13"/>
      <c r="C441" s="11"/>
    </row>
    <row r="442" spans="1:3" s="12" customFormat="1" x14ac:dyDescent="0.25">
      <c r="A442" s="13"/>
      <c r="C442" s="11"/>
    </row>
    <row r="443" spans="1:3" s="12" customFormat="1" x14ac:dyDescent="0.25">
      <c r="A443" s="13"/>
      <c r="C443" s="11"/>
    </row>
    <row r="444" spans="1:3" s="12" customFormat="1" x14ac:dyDescent="0.25">
      <c r="A444" s="13"/>
      <c r="C444" s="11"/>
    </row>
    <row r="445" spans="1:3" s="12" customFormat="1" x14ac:dyDescent="0.25">
      <c r="A445" s="13"/>
      <c r="C445" s="11"/>
    </row>
    <row r="446" spans="1:3" s="12" customFormat="1" x14ac:dyDescent="0.25">
      <c r="A446" s="13"/>
      <c r="C446" s="11"/>
    </row>
    <row r="447" spans="1:3" s="12" customFormat="1" x14ac:dyDescent="0.25">
      <c r="A447" s="13"/>
      <c r="C447" s="11"/>
    </row>
    <row r="448" spans="1:3" s="12" customFormat="1" x14ac:dyDescent="0.25">
      <c r="A448" s="13"/>
      <c r="C448" s="11"/>
    </row>
    <row r="449" spans="1:3" s="12" customFormat="1" x14ac:dyDescent="0.25">
      <c r="A449" s="13"/>
      <c r="C449" s="11"/>
    </row>
    <row r="450" spans="1:3" s="12" customFormat="1" x14ac:dyDescent="0.25">
      <c r="A450" s="13"/>
      <c r="C450" s="11"/>
    </row>
    <row r="451" spans="1:3" s="12" customFormat="1" x14ac:dyDescent="0.25">
      <c r="A451" s="13"/>
      <c r="C451" s="11"/>
    </row>
    <row r="452" spans="1:3" s="12" customFormat="1" x14ac:dyDescent="0.25">
      <c r="A452" s="13"/>
      <c r="C452" s="11"/>
    </row>
    <row r="453" spans="1:3" s="12" customFormat="1" x14ac:dyDescent="0.25">
      <c r="A453" s="13"/>
      <c r="C453" s="11"/>
    </row>
    <row r="454" spans="1:3" s="12" customFormat="1" x14ac:dyDescent="0.25">
      <c r="A454" s="13"/>
      <c r="C454" s="11"/>
    </row>
    <row r="455" spans="1:3" s="12" customFormat="1" x14ac:dyDescent="0.25">
      <c r="A455" s="13"/>
      <c r="C455" s="11"/>
    </row>
    <row r="456" spans="1:3" s="12" customFormat="1" x14ac:dyDescent="0.25">
      <c r="A456" s="13"/>
      <c r="C456" s="11"/>
    </row>
    <row r="457" spans="1:3" s="12" customFormat="1" x14ac:dyDescent="0.25">
      <c r="A457" s="13"/>
      <c r="C457" s="11"/>
    </row>
    <row r="458" spans="1:3" s="12" customFormat="1" x14ac:dyDescent="0.25">
      <c r="A458" s="13"/>
      <c r="C458" s="11"/>
    </row>
    <row r="459" spans="1:3" s="12" customFormat="1" x14ac:dyDescent="0.25">
      <c r="A459" s="13"/>
      <c r="C459" s="11"/>
    </row>
    <row r="460" spans="1:3" s="12" customFormat="1" x14ac:dyDescent="0.25">
      <c r="A460" s="13"/>
      <c r="C460" s="11"/>
    </row>
    <row r="461" spans="1:3" s="12" customFormat="1" x14ac:dyDescent="0.25">
      <c r="A461" s="13"/>
      <c r="C461" s="11"/>
    </row>
    <row r="462" spans="1:3" s="12" customFormat="1" x14ac:dyDescent="0.25">
      <c r="A462" s="13"/>
      <c r="C462" s="11"/>
    </row>
    <row r="463" spans="1:3" s="12" customFormat="1" x14ac:dyDescent="0.25">
      <c r="A463" s="13"/>
      <c r="C463" s="11"/>
    </row>
    <row r="464" spans="1:3" s="12" customFormat="1" x14ac:dyDescent="0.25">
      <c r="A464" s="13"/>
      <c r="C464" s="11"/>
    </row>
    <row r="465" spans="1:3" s="12" customFormat="1" x14ac:dyDescent="0.25">
      <c r="A465" s="13"/>
      <c r="C465" s="11"/>
    </row>
    <row r="466" spans="1:3" s="12" customFormat="1" x14ac:dyDescent="0.25">
      <c r="A466" s="13"/>
      <c r="C466" s="11"/>
    </row>
    <row r="467" spans="1:3" s="12" customFormat="1" x14ac:dyDescent="0.25">
      <c r="A467" s="13"/>
      <c r="C467" s="11"/>
    </row>
    <row r="468" spans="1:3" s="12" customFormat="1" x14ac:dyDescent="0.25">
      <c r="A468" s="13"/>
      <c r="C468" s="11"/>
    </row>
    <row r="469" spans="1:3" s="12" customFormat="1" x14ac:dyDescent="0.25">
      <c r="A469" s="13"/>
      <c r="C469" s="11"/>
    </row>
    <row r="470" spans="1:3" s="12" customFormat="1" x14ac:dyDescent="0.25">
      <c r="A470" s="13"/>
      <c r="C470" s="11"/>
    </row>
    <row r="471" spans="1:3" s="12" customFormat="1" x14ac:dyDescent="0.25">
      <c r="A471" s="13"/>
      <c r="C471" s="11"/>
    </row>
    <row r="472" spans="1:3" s="12" customFormat="1" x14ac:dyDescent="0.25">
      <c r="A472" s="13"/>
      <c r="C472" s="11"/>
    </row>
    <row r="473" spans="1:3" s="12" customFormat="1" x14ac:dyDescent="0.25">
      <c r="A473" s="13"/>
      <c r="C473" s="11"/>
    </row>
    <row r="474" spans="1:3" s="12" customFormat="1" x14ac:dyDescent="0.25">
      <c r="A474" s="13"/>
      <c r="C474" s="11"/>
    </row>
    <row r="475" spans="1:3" s="12" customFormat="1" x14ac:dyDescent="0.25">
      <c r="A475" s="13"/>
      <c r="C475" s="11"/>
    </row>
    <row r="476" spans="1:3" s="12" customFormat="1" x14ac:dyDescent="0.25">
      <c r="A476" s="13"/>
      <c r="C476" s="11"/>
    </row>
    <row r="477" spans="1:3" s="12" customFormat="1" x14ac:dyDescent="0.25">
      <c r="A477" s="13"/>
      <c r="C477" s="11"/>
    </row>
    <row r="478" spans="1:3" s="12" customFormat="1" x14ac:dyDescent="0.25">
      <c r="A478" s="13"/>
      <c r="C478" s="11"/>
    </row>
    <row r="479" spans="1:3" s="12" customFormat="1" x14ac:dyDescent="0.25">
      <c r="A479" s="13"/>
      <c r="C479" s="11"/>
    </row>
    <row r="480" spans="1:3" s="12" customFormat="1" x14ac:dyDescent="0.25">
      <c r="A480" s="13"/>
      <c r="C480" s="11"/>
    </row>
    <row r="481" spans="1:3" s="12" customFormat="1" x14ac:dyDescent="0.25">
      <c r="A481" s="13"/>
      <c r="C481" s="11"/>
    </row>
    <row r="482" spans="1:3" s="12" customFormat="1" x14ac:dyDescent="0.25">
      <c r="A482" s="13"/>
      <c r="C482" s="11"/>
    </row>
    <row r="483" spans="1:3" s="12" customFormat="1" x14ac:dyDescent="0.25">
      <c r="A483" s="13"/>
      <c r="C483" s="11"/>
    </row>
    <row r="484" spans="1:3" s="12" customFormat="1" x14ac:dyDescent="0.25">
      <c r="A484" s="13"/>
      <c r="C484" s="11"/>
    </row>
    <row r="485" spans="1:3" s="12" customFormat="1" x14ac:dyDescent="0.25">
      <c r="A485" s="13"/>
      <c r="C485" s="11"/>
    </row>
    <row r="486" spans="1:3" s="12" customFormat="1" x14ac:dyDescent="0.25">
      <c r="A486" s="13"/>
      <c r="C486" s="11"/>
    </row>
    <row r="487" spans="1:3" s="12" customFormat="1" x14ac:dyDescent="0.25">
      <c r="A487" s="13"/>
      <c r="C487" s="11"/>
    </row>
    <row r="488" spans="1:3" s="12" customFormat="1" x14ac:dyDescent="0.25">
      <c r="A488" s="13"/>
      <c r="C488" s="11"/>
    </row>
    <row r="489" spans="1:3" s="12" customFormat="1" x14ac:dyDescent="0.25">
      <c r="A489" s="13"/>
      <c r="C489" s="11"/>
    </row>
    <row r="490" spans="1:3" s="12" customFormat="1" x14ac:dyDescent="0.25">
      <c r="A490" s="13"/>
      <c r="C490" s="11"/>
    </row>
    <row r="491" spans="1:3" s="12" customFormat="1" x14ac:dyDescent="0.25">
      <c r="A491" s="13"/>
      <c r="C491" s="11"/>
    </row>
    <row r="492" spans="1:3" s="12" customFormat="1" x14ac:dyDescent="0.25">
      <c r="A492" s="13"/>
      <c r="C492" s="11"/>
    </row>
    <row r="493" spans="1:3" s="12" customFormat="1" x14ac:dyDescent="0.25">
      <c r="A493" s="13"/>
      <c r="C493" s="11"/>
    </row>
    <row r="494" spans="1:3" s="12" customFormat="1" x14ac:dyDescent="0.25">
      <c r="A494" s="13"/>
      <c r="C494" s="11"/>
    </row>
    <row r="495" spans="1:3" s="12" customFormat="1" x14ac:dyDescent="0.25">
      <c r="A495" s="13"/>
      <c r="C495" s="11"/>
    </row>
    <row r="496" spans="1:3" s="12" customFormat="1" x14ac:dyDescent="0.25">
      <c r="A496" s="13"/>
      <c r="C496" s="11"/>
    </row>
    <row r="497" spans="1:3" s="12" customFormat="1" x14ac:dyDescent="0.25">
      <c r="A497" s="13"/>
      <c r="C497" s="11"/>
    </row>
    <row r="498" spans="1:3" s="12" customFormat="1" x14ac:dyDescent="0.25">
      <c r="A498" s="13"/>
      <c r="C498" s="11"/>
    </row>
    <row r="499" spans="1:3" s="12" customFormat="1" x14ac:dyDescent="0.25">
      <c r="A499" s="13"/>
      <c r="C499" s="11"/>
    </row>
    <row r="500" spans="1:3" s="12" customFormat="1" x14ac:dyDescent="0.25">
      <c r="A500" s="13"/>
      <c r="C500" s="11"/>
    </row>
    <row r="501" spans="1:3" s="12" customFormat="1" x14ac:dyDescent="0.25">
      <c r="A501" s="13"/>
      <c r="C501" s="11"/>
    </row>
    <row r="502" spans="1:3" s="12" customFormat="1" x14ac:dyDescent="0.25">
      <c r="A502" s="13"/>
      <c r="C502" s="11"/>
    </row>
    <row r="503" spans="1:3" s="12" customFormat="1" x14ac:dyDescent="0.25">
      <c r="A503" s="13"/>
      <c r="C503" s="11"/>
    </row>
    <row r="504" spans="1:3" s="12" customFormat="1" x14ac:dyDescent="0.25">
      <c r="A504" s="13"/>
      <c r="C504" s="11"/>
    </row>
    <row r="505" spans="1:3" s="12" customFormat="1" x14ac:dyDescent="0.25">
      <c r="A505" s="13"/>
      <c r="C505" s="11"/>
    </row>
    <row r="506" spans="1:3" s="12" customFormat="1" x14ac:dyDescent="0.25">
      <c r="A506" s="13"/>
      <c r="C506" s="11"/>
    </row>
    <row r="507" spans="1:3" s="12" customFormat="1" x14ac:dyDescent="0.25">
      <c r="A507" s="13"/>
      <c r="C507" s="11"/>
    </row>
    <row r="508" spans="1:3" s="12" customFormat="1" x14ac:dyDescent="0.25">
      <c r="A508" s="13"/>
      <c r="C508" s="11"/>
    </row>
    <row r="509" spans="1:3" s="12" customFormat="1" x14ac:dyDescent="0.25">
      <c r="A509" s="13"/>
      <c r="C509" s="11"/>
    </row>
    <row r="510" spans="1:3" s="12" customFormat="1" x14ac:dyDescent="0.25">
      <c r="A510" s="13"/>
      <c r="C510" s="11"/>
    </row>
    <row r="511" spans="1:3" s="12" customFormat="1" x14ac:dyDescent="0.25">
      <c r="A511" s="13"/>
      <c r="C511" s="11"/>
    </row>
    <row r="512" spans="1:3" s="12" customFormat="1" x14ac:dyDescent="0.25">
      <c r="A512" s="13"/>
      <c r="C512" s="11"/>
    </row>
    <row r="513" spans="1:3" s="12" customFormat="1" x14ac:dyDescent="0.25">
      <c r="A513" s="13"/>
      <c r="C513" s="11"/>
    </row>
    <row r="514" spans="1:3" s="12" customFormat="1" x14ac:dyDescent="0.25">
      <c r="A514" s="13"/>
      <c r="C514" s="11"/>
    </row>
    <row r="515" spans="1:3" s="12" customFormat="1" x14ac:dyDescent="0.25">
      <c r="A515" s="13"/>
      <c r="C515" s="11"/>
    </row>
    <row r="516" spans="1:3" s="12" customFormat="1" x14ac:dyDescent="0.25">
      <c r="A516" s="13"/>
      <c r="C516" s="11"/>
    </row>
    <row r="517" spans="1:3" s="12" customFormat="1" x14ac:dyDescent="0.25">
      <c r="A517" s="13"/>
      <c r="C517" s="11"/>
    </row>
    <row r="518" spans="1:3" s="12" customFormat="1" x14ac:dyDescent="0.25">
      <c r="A518" s="13"/>
      <c r="C518" s="11"/>
    </row>
    <row r="519" spans="1:3" s="12" customFormat="1" x14ac:dyDescent="0.25">
      <c r="A519" s="13"/>
      <c r="C519" s="11"/>
    </row>
    <row r="520" spans="1:3" s="12" customFormat="1" x14ac:dyDescent="0.25">
      <c r="A520" s="13"/>
      <c r="C520" s="11"/>
    </row>
    <row r="521" spans="1:3" s="12" customFormat="1" x14ac:dyDescent="0.25">
      <c r="A521" s="13"/>
      <c r="C521" s="11"/>
    </row>
    <row r="522" spans="1:3" s="12" customFormat="1" x14ac:dyDescent="0.25">
      <c r="A522" s="13"/>
      <c r="C522" s="11"/>
    </row>
    <row r="523" spans="1:3" s="12" customFormat="1" x14ac:dyDescent="0.25">
      <c r="A523" s="13"/>
      <c r="C523" s="11"/>
    </row>
    <row r="524" spans="1:3" s="12" customFormat="1" x14ac:dyDescent="0.25">
      <c r="A524" s="13"/>
      <c r="C524" s="11"/>
    </row>
    <row r="525" spans="1:3" s="12" customFormat="1" x14ac:dyDescent="0.25">
      <c r="A525" s="13"/>
      <c r="C525" s="11"/>
    </row>
    <row r="526" spans="1:3" s="12" customFormat="1" x14ac:dyDescent="0.25">
      <c r="A526" s="13"/>
      <c r="C526" s="11"/>
    </row>
    <row r="527" spans="1:3" s="12" customFormat="1" x14ac:dyDescent="0.25">
      <c r="A527" s="13"/>
      <c r="C527" s="11"/>
    </row>
    <row r="528" spans="1:3" s="12" customFormat="1" x14ac:dyDescent="0.25">
      <c r="A528" s="13"/>
      <c r="C528" s="11"/>
    </row>
    <row r="529" spans="1:3" s="12" customFormat="1" x14ac:dyDescent="0.25">
      <c r="A529" s="13"/>
      <c r="C529" s="11"/>
    </row>
    <row r="530" spans="1:3" s="12" customFormat="1" x14ac:dyDescent="0.25">
      <c r="A530" s="13"/>
      <c r="C530" s="11"/>
    </row>
    <row r="531" spans="1:3" s="12" customFormat="1" x14ac:dyDescent="0.25">
      <c r="A531" s="13"/>
      <c r="C531" s="11"/>
    </row>
    <row r="532" spans="1:3" s="12" customFormat="1" x14ac:dyDescent="0.25">
      <c r="A532" s="13"/>
      <c r="C532" s="11"/>
    </row>
    <row r="533" spans="1:3" s="12" customFormat="1" x14ac:dyDescent="0.25">
      <c r="A533" s="13"/>
      <c r="C533" s="11"/>
    </row>
    <row r="534" spans="1:3" s="12" customFormat="1" x14ac:dyDescent="0.25">
      <c r="A534" s="13"/>
      <c r="C534" s="11"/>
    </row>
    <row r="535" spans="1:3" s="12" customFormat="1" x14ac:dyDescent="0.25">
      <c r="A535" s="13"/>
      <c r="C535" s="11"/>
    </row>
    <row r="536" spans="1:3" s="12" customFormat="1" x14ac:dyDescent="0.25">
      <c r="A536" s="13"/>
      <c r="C536" s="11"/>
    </row>
    <row r="537" spans="1:3" s="12" customFormat="1" x14ac:dyDescent="0.25">
      <c r="A537" s="13"/>
      <c r="C537" s="11"/>
    </row>
    <row r="538" spans="1:3" s="12" customFormat="1" x14ac:dyDescent="0.25">
      <c r="A538" s="13"/>
      <c r="C538" s="11"/>
    </row>
    <row r="539" spans="1:3" s="12" customFormat="1" x14ac:dyDescent="0.25">
      <c r="A539" s="13"/>
      <c r="C539" s="11"/>
    </row>
    <row r="540" spans="1:3" s="12" customFormat="1" x14ac:dyDescent="0.25">
      <c r="A540" s="13"/>
      <c r="C540" s="11"/>
    </row>
    <row r="541" spans="1:3" s="12" customFormat="1" x14ac:dyDescent="0.25">
      <c r="A541" s="13"/>
      <c r="C541" s="11"/>
    </row>
    <row r="542" spans="1:3" s="12" customFormat="1" x14ac:dyDescent="0.25">
      <c r="A542" s="13"/>
      <c r="C542" s="11"/>
    </row>
    <row r="543" spans="1:3" s="12" customFormat="1" x14ac:dyDescent="0.25">
      <c r="A543" s="13"/>
      <c r="C543" s="11"/>
    </row>
    <row r="544" spans="1:3" s="12" customFormat="1" x14ac:dyDescent="0.25">
      <c r="A544" s="13"/>
      <c r="C544" s="11"/>
    </row>
    <row r="545" spans="1:3" s="12" customFormat="1" x14ac:dyDescent="0.25">
      <c r="A545" s="13"/>
      <c r="C545" s="11"/>
    </row>
    <row r="546" spans="1:3" s="12" customFormat="1" x14ac:dyDescent="0.25">
      <c r="A546" s="13"/>
      <c r="C546" s="11"/>
    </row>
    <row r="547" spans="1:3" s="12" customFormat="1" x14ac:dyDescent="0.25">
      <c r="A547" s="13"/>
      <c r="C547" s="11"/>
    </row>
    <row r="548" spans="1:3" s="12" customFormat="1" x14ac:dyDescent="0.25">
      <c r="A548" s="13"/>
      <c r="C548" s="11"/>
    </row>
    <row r="549" spans="1:3" s="12" customFormat="1" x14ac:dyDescent="0.25">
      <c r="A549" s="13"/>
      <c r="C549" s="11"/>
    </row>
    <row r="550" spans="1:3" s="12" customFormat="1" x14ac:dyDescent="0.25">
      <c r="A550" s="13"/>
      <c r="C550" s="11"/>
    </row>
    <row r="551" spans="1:3" s="12" customFormat="1" x14ac:dyDescent="0.25">
      <c r="A551" s="13"/>
      <c r="C551" s="11"/>
    </row>
    <row r="552" spans="1:3" s="12" customFormat="1" x14ac:dyDescent="0.25">
      <c r="A552" s="13"/>
      <c r="C552" s="11"/>
    </row>
    <row r="553" spans="1:3" s="12" customFormat="1" x14ac:dyDescent="0.25">
      <c r="A553" s="13"/>
      <c r="C553" s="11"/>
    </row>
    <row r="554" spans="1:3" s="12" customFormat="1" x14ac:dyDescent="0.25">
      <c r="A554" s="13"/>
      <c r="C554" s="11"/>
    </row>
    <row r="555" spans="1:3" s="12" customFormat="1" x14ac:dyDescent="0.25">
      <c r="A555" s="13"/>
      <c r="C555" s="11"/>
    </row>
    <row r="556" spans="1:3" s="12" customFormat="1" x14ac:dyDescent="0.25">
      <c r="A556" s="13"/>
      <c r="C556" s="11"/>
    </row>
    <row r="557" spans="1:3" s="12" customFormat="1" x14ac:dyDescent="0.25">
      <c r="A557" s="13"/>
      <c r="C557" s="11"/>
    </row>
    <row r="558" spans="1:3" s="12" customFormat="1" x14ac:dyDescent="0.25">
      <c r="A558" s="13"/>
      <c r="C558" s="11"/>
    </row>
    <row r="559" spans="1:3" s="12" customFormat="1" x14ac:dyDescent="0.25">
      <c r="A559" s="13"/>
      <c r="C559" s="11"/>
    </row>
    <row r="560" spans="1:3" s="12" customFormat="1" x14ac:dyDescent="0.25">
      <c r="A560" s="13"/>
      <c r="C560" s="11"/>
    </row>
    <row r="561" spans="1:3" s="12" customFormat="1" x14ac:dyDescent="0.25">
      <c r="A561" s="13"/>
      <c r="C561" s="11"/>
    </row>
    <row r="562" spans="1:3" s="12" customFormat="1" x14ac:dyDescent="0.25">
      <c r="A562" s="13"/>
      <c r="C562" s="11"/>
    </row>
    <row r="563" spans="1:3" s="12" customFormat="1" x14ac:dyDescent="0.25">
      <c r="A563" s="13"/>
      <c r="C563" s="11"/>
    </row>
    <row r="564" spans="1:3" s="12" customFormat="1" x14ac:dyDescent="0.25">
      <c r="A564" s="13"/>
      <c r="C564" s="11"/>
    </row>
    <row r="565" spans="1:3" s="12" customFormat="1" x14ac:dyDescent="0.25">
      <c r="A565" s="13"/>
      <c r="C565" s="11"/>
    </row>
    <row r="566" spans="1:3" s="12" customFormat="1" x14ac:dyDescent="0.25">
      <c r="A566" s="13"/>
      <c r="C566" s="11"/>
    </row>
    <row r="567" spans="1:3" s="12" customFormat="1" x14ac:dyDescent="0.25">
      <c r="A567" s="13"/>
      <c r="C567" s="11"/>
    </row>
    <row r="568" spans="1:3" s="12" customFormat="1" x14ac:dyDescent="0.25">
      <c r="A568" s="13"/>
      <c r="C568" s="11"/>
    </row>
    <row r="569" spans="1:3" s="12" customFormat="1" x14ac:dyDescent="0.25">
      <c r="A569" s="13"/>
      <c r="C569" s="11"/>
    </row>
    <row r="570" spans="1:3" s="12" customFormat="1" x14ac:dyDescent="0.25">
      <c r="A570" s="13"/>
      <c r="C570" s="11"/>
    </row>
    <row r="571" spans="1:3" s="12" customFormat="1" x14ac:dyDescent="0.25">
      <c r="A571" s="13"/>
      <c r="C571" s="11"/>
    </row>
    <row r="572" spans="1:3" s="12" customFormat="1" x14ac:dyDescent="0.25">
      <c r="A572" s="13"/>
      <c r="C572" s="11"/>
    </row>
    <row r="573" spans="1:3" s="12" customFormat="1" x14ac:dyDescent="0.25">
      <c r="A573" s="13"/>
      <c r="C573" s="11"/>
    </row>
    <row r="574" spans="1:3" s="12" customFormat="1" x14ac:dyDescent="0.25">
      <c r="A574" s="13"/>
      <c r="C574" s="11"/>
    </row>
    <row r="575" spans="1:3" s="12" customFormat="1" x14ac:dyDescent="0.25">
      <c r="A575" s="13"/>
      <c r="C575" s="11"/>
    </row>
    <row r="576" spans="1:3" s="12" customFormat="1" x14ac:dyDescent="0.25">
      <c r="A576" s="13"/>
      <c r="C576" s="11"/>
    </row>
    <row r="577" spans="1:3" s="12" customFormat="1" x14ac:dyDescent="0.25">
      <c r="A577" s="13"/>
      <c r="C577" s="11"/>
    </row>
    <row r="578" spans="1:3" s="12" customFormat="1" x14ac:dyDescent="0.25">
      <c r="A578" s="13"/>
      <c r="C578" s="11"/>
    </row>
    <row r="579" spans="1:3" s="12" customFormat="1" x14ac:dyDescent="0.25">
      <c r="A579" s="13"/>
      <c r="C579" s="11"/>
    </row>
    <row r="580" spans="1:3" s="12" customFormat="1" x14ac:dyDescent="0.25">
      <c r="A580" s="13"/>
      <c r="C580" s="11"/>
    </row>
    <row r="581" spans="1:3" s="12" customFormat="1" x14ac:dyDescent="0.25">
      <c r="A581" s="13"/>
      <c r="C581" s="11"/>
    </row>
    <row r="582" spans="1:3" s="12" customFormat="1" x14ac:dyDescent="0.25">
      <c r="A582" s="13"/>
      <c r="C582" s="11"/>
    </row>
    <row r="583" spans="1:3" s="12" customFormat="1" x14ac:dyDescent="0.25">
      <c r="A583" s="13"/>
      <c r="C583" s="11"/>
    </row>
    <row r="584" spans="1:3" s="12" customFormat="1" x14ac:dyDescent="0.25">
      <c r="A584" s="13"/>
      <c r="C584" s="11"/>
    </row>
    <row r="585" spans="1:3" s="12" customFormat="1" x14ac:dyDescent="0.25">
      <c r="A585" s="13"/>
      <c r="C585" s="11"/>
    </row>
    <row r="586" spans="1:3" s="12" customFormat="1" x14ac:dyDescent="0.25">
      <c r="A586" s="13"/>
      <c r="C586" s="11"/>
    </row>
    <row r="587" spans="1:3" s="12" customFormat="1" x14ac:dyDescent="0.25">
      <c r="A587" s="13"/>
      <c r="C587" s="11"/>
    </row>
    <row r="588" spans="1:3" s="12" customFormat="1" x14ac:dyDescent="0.25">
      <c r="A588" s="13"/>
      <c r="C588" s="11"/>
    </row>
    <row r="589" spans="1:3" s="12" customFormat="1" x14ac:dyDescent="0.25">
      <c r="A589" s="13"/>
      <c r="C589" s="11"/>
    </row>
    <row r="590" spans="1:3" s="12" customFormat="1" x14ac:dyDescent="0.25">
      <c r="A590" s="13"/>
      <c r="C590" s="11"/>
    </row>
    <row r="591" spans="1:3" s="12" customFormat="1" x14ac:dyDescent="0.25">
      <c r="A591" s="13"/>
      <c r="C591" s="11"/>
    </row>
    <row r="592" spans="1:3" s="12" customFormat="1" x14ac:dyDescent="0.25">
      <c r="A592" s="13"/>
      <c r="C592" s="11"/>
    </row>
    <row r="593" spans="1:3" s="12" customFormat="1" x14ac:dyDescent="0.25">
      <c r="A593" s="13"/>
      <c r="C593" s="11"/>
    </row>
    <row r="594" spans="1:3" s="12" customFormat="1" x14ac:dyDescent="0.25">
      <c r="A594" s="13"/>
      <c r="C594" s="11"/>
    </row>
    <row r="595" spans="1:3" s="12" customFormat="1" x14ac:dyDescent="0.25">
      <c r="A595" s="13"/>
      <c r="C595" s="11"/>
    </row>
    <row r="596" spans="1:3" s="12" customFormat="1" x14ac:dyDescent="0.25">
      <c r="A596" s="13"/>
      <c r="C596" s="11"/>
    </row>
    <row r="597" spans="1:3" s="12" customFormat="1" x14ac:dyDescent="0.25">
      <c r="A597" s="13"/>
      <c r="C597" s="11"/>
    </row>
    <row r="598" spans="1:3" s="12" customFormat="1" x14ac:dyDescent="0.25">
      <c r="A598" s="13"/>
      <c r="C598" s="11"/>
    </row>
    <row r="599" spans="1:3" s="12" customFormat="1" x14ac:dyDescent="0.25">
      <c r="A599" s="13"/>
      <c r="C599" s="11"/>
    </row>
    <row r="600" spans="1:3" s="12" customFormat="1" x14ac:dyDescent="0.25">
      <c r="A600" s="13"/>
      <c r="C600" s="11"/>
    </row>
    <row r="601" spans="1:3" s="12" customFormat="1" x14ac:dyDescent="0.25">
      <c r="A601" s="13"/>
      <c r="C601" s="11"/>
    </row>
    <row r="602" spans="1:3" s="12" customFormat="1" x14ac:dyDescent="0.25">
      <c r="A602" s="13"/>
      <c r="C602" s="11"/>
    </row>
    <row r="603" spans="1:3" s="12" customFormat="1" x14ac:dyDescent="0.25">
      <c r="A603" s="13"/>
      <c r="C603" s="11"/>
    </row>
    <row r="604" spans="1:3" s="12" customFormat="1" x14ac:dyDescent="0.25">
      <c r="A604" s="13"/>
      <c r="C604" s="11"/>
    </row>
    <row r="605" spans="1:3" s="12" customFormat="1" x14ac:dyDescent="0.25">
      <c r="A605" s="13"/>
      <c r="C605" s="11"/>
    </row>
    <row r="606" spans="1:3" s="12" customFormat="1" x14ac:dyDescent="0.25">
      <c r="A606" s="13"/>
      <c r="C606" s="11"/>
    </row>
    <row r="607" spans="1:3" s="12" customFormat="1" x14ac:dyDescent="0.25">
      <c r="A607" s="13"/>
      <c r="C607" s="11"/>
    </row>
    <row r="608" spans="1:3" s="12" customFormat="1" x14ac:dyDescent="0.25">
      <c r="A608" s="13"/>
      <c r="C608" s="11"/>
    </row>
    <row r="609" spans="1:3" s="12" customFormat="1" x14ac:dyDescent="0.25">
      <c r="A609" s="13"/>
      <c r="C609" s="11"/>
    </row>
    <row r="610" spans="1:3" s="12" customFormat="1" x14ac:dyDescent="0.25">
      <c r="A610" s="13"/>
      <c r="C610" s="11"/>
    </row>
    <row r="611" spans="1:3" s="12" customFormat="1" x14ac:dyDescent="0.25">
      <c r="A611" s="13"/>
      <c r="C611" s="11"/>
    </row>
    <row r="612" spans="1:3" s="12" customFormat="1" x14ac:dyDescent="0.25">
      <c r="A612" s="13"/>
      <c r="C612" s="11"/>
    </row>
    <row r="613" spans="1:3" s="12" customFormat="1" x14ac:dyDescent="0.25">
      <c r="A613" s="13"/>
      <c r="C613" s="11"/>
    </row>
    <row r="614" spans="1:3" s="12" customFormat="1" x14ac:dyDescent="0.25">
      <c r="A614" s="13"/>
      <c r="C614" s="11"/>
    </row>
    <row r="615" spans="1:3" s="12" customFormat="1" x14ac:dyDescent="0.25">
      <c r="A615" s="13"/>
      <c r="C615" s="11"/>
    </row>
    <row r="616" spans="1:3" s="12" customFormat="1" x14ac:dyDescent="0.25">
      <c r="A616" s="13"/>
      <c r="C616" s="11"/>
    </row>
    <row r="617" spans="1:3" s="12" customFormat="1" x14ac:dyDescent="0.25">
      <c r="A617" s="13"/>
      <c r="C617" s="11"/>
    </row>
    <row r="618" spans="1:3" s="12" customFormat="1" x14ac:dyDescent="0.25">
      <c r="A618" s="13"/>
      <c r="C618" s="11"/>
    </row>
    <row r="619" spans="1:3" s="12" customFormat="1" x14ac:dyDescent="0.25">
      <c r="A619" s="13"/>
      <c r="C619" s="11"/>
    </row>
    <row r="620" spans="1:3" s="12" customFormat="1" x14ac:dyDescent="0.25">
      <c r="A620" s="13"/>
      <c r="C620" s="11"/>
    </row>
    <row r="621" spans="1:3" s="12" customFormat="1" x14ac:dyDescent="0.25">
      <c r="A621" s="13"/>
      <c r="C621" s="11"/>
    </row>
    <row r="622" spans="1:3" s="12" customFormat="1" x14ac:dyDescent="0.25">
      <c r="A622" s="13"/>
      <c r="C622" s="11"/>
    </row>
    <row r="623" spans="1:3" s="12" customFormat="1" x14ac:dyDescent="0.25">
      <c r="A623" s="13"/>
      <c r="C623" s="11"/>
    </row>
    <row r="624" spans="1:3" s="12" customFormat="1" x14ac:dyDescent="0.25">
      <c r="A624" s="13"/>
      <c r="C624" s="11"/>
    </row>
    <row r="625" spans="1:3" s="12" customFormat="1" x14ac:dyDescent="0.25">
      <c r="A625" s="13"/>
      <c r="C625" s="11"/>
    </row>
    <row r="626" spans="1:3" s="12" customFormat="1" x14ac:dyDescent="0.25">
      <c r="A626" s="13"/>
      <c r="C626" s="11"/>
    </row>
    <row r="627" spans="1:3" s="12" customFormat="1" x14ac:dyDescent="0.25">
      <c r="A627" s="13"/>
      <c r="C627" s="11"/>
    </row>
    <row r="628" spans="1:3" s="12" customFormat="1" x14ac:dyDescent="0.25">
      <c r="A628" s="13"/>
      <c r="C628" s="11"/>
    </row>
    <row r="629" spans="1:3" s="12" customFormat="1" x14ac:dyDescent="0.25">
      <c r="A629" s="13"/>
      <c r="C629" s="11"/>
    </row>
    <row r="630" spans="1:3" s="12" customFormat="1" x14ac:dyDescent="0.25">
      <c r="A630" s="13"/>
      <c r="C630" s="11"/>
    </row>
    <row r="631" spans="1:3" s="12" customFormat="1" x14ac:dyDescent="0.25">
      <c r="A631" s="13"/>
      <c r="C631" s="11"/>
    </row>
    <row r="632" spans="1:3" s="12" customFormat="1" x14ac:dyDescent="0.25">
      <c r="A632" s="13"/>
      <c r="C632" s="11"/>
    </row>
    <row r="633" spans="1:3" s="12" customFormat="1" x14ac:dyDescent="0.25">
      <c r="A633" s="13"/>
      <c r="C633" s="11"/>
    </row>
    <row r="634" spans="1:3" s="12" customFormat="1" x14ac:dyDescent="0.25">
      <c r="A634" s="13"/>
      <c r="C634" s="11"/>
    </row>
    <row r="635" spans="1:3" s="12" customFormat="1" x14ac:dyDescent="0.25">
      <c r="A635" s="13"/>
      <c r="C635" s="11"/>
    </row>
    <row r="636" spans="1:3" s="12" customFormat="1" x14ac:dyDescent="0.25">
      <c r="A636" s="13"/>
      <c r="C636" s="11"/>
    </row>
    <row r="637" spans="1:3" s="12" customFormat="1" x14ac:dyDescent="0.25">
      <c r="A637" s="13"/>
      <c r="C637" s="11"/>
    </row>
    <row r="638" spans="1:3" s="12" customFormat="1" x14ac:dyDescent="0.25">
      <c r="A638" s="13"/>
      <c r="C638" s="11"/>
    </row>
    <row r="639" spans="1:3" s="12" customFormat="1" x14ac:dyDescent="0.25">
      <c r="A639" s="13"/>
      <c r="C639" s="11"/>
    </row>
    <row r="640" spans="1:3" s="12" customFormat="1" x14ac:dyDescent="0.25">
      <c r="A640" s="13"/>
      <c r="C640" s="11"/>
    </row>
    <row r="641" spans="1:3" s="12" customFormat="1" x14ac:dyDescent="0.25">
      <c r="A641" s="13"/>
      <c r="C641" s="11"/>
    </row>
    <row r="642" spans="1:3" s="12" customFormat="1" x14ac:dyDescent="0.25">
      <c r="A642" s="13"/>
      <c r="C642" s="11"/>
    </row>
    <row r="643" spans="1:3" s="12" customFormat="1" x14ac:dyDescent="0.25">
      <c r="A643" s="13"/>
      <c r="C643" s="11"/>
    </row>
    <row r="644" spans="1:3" s="12" customFormat="1" x14ac:dyDescent="0.25">
      <c r="A644" s="13"/>
      <c r="C644" s="11"/>
    </row>
    <row r="645" spans="1:3" s="12" customFormat="1" x14ac:dyDescent="0.25">
      <c r="A645" s="13"/>
      <c r="C645" s="11"/>
    </row>
    <row r="646" spans="1:3" s="12" customFormat="1" x14ac:dyDescent="0.25">
      <c r="A646" s="13"/>
      <c r="C646" s="11"/>
    </row>
    <row r="647" spans="1:3" s="12" customFormat="1" x14ac:dyDescent="0.25">
      <c r="A647" s="13"/>
      <c r="C647" s="11"/>
    </row>
    <row r="648" spans="1:3" s="12" customFormat="1" x14ac:dyDescent="0.25">
      <c r="A648" s="13"/>
      <c r="C648" s="11"/>
    </row>
    <row r="649" spans="1:3" s="12" customFormat="1" x14ac:dyDescent="0.25">
      <c r="A649" s="13"/>
      <c r="C649" s="11"/>
    </row>
    <row r="650" spans="1:3" s="12" customFormat="1" x14ac:dyDescent="0.25">
      <c r="A650" s="13"/>
      <c r="C650" s="11"/>
    </row>
    <row r="651" spans="1:3" s="12" customFormat="1" x14ac:dyDescent="0.25">
      <c r="A651" s="13"/>
      <c r="C651" s="11"/>
    </row>
    <row r="652" spans="1:3" s="12" customFormat="1" x14ac:dyDescent="0.25">
      <c r="A652" s="13"/>
      <c r="C652" s="11"/>
    </row>
    <row r="653" spans="1:3" s="12" customFormat="1" x14ac:dyDescent="0.25">
      <c r="A653" s="13"/>
      <c r="C653" s="11"/>
    </row>
    <row r="654" spans="1:3" s="12" customFormat="1" x14ac:dyDescent="0.25">
      <c r="A654" s="13"/>
      <c r="C654" s="11"/>
    </row>
    <row r="655" spans="1:3" s="12" customFormat="1" x14ac:dyDescent="0.25">
      <c r="A655" s="13"/>
      <c r="C655" s="11"/>
    </row>
    <row r="656" spans="1:3" s="12" customFormat="1" x14ac:dyDescent="0.25">
      <c r="A656" s="13"/>
      <c r="C656" s="11"/>
    </row>
    <row r="657" spans="1:3" s="12" customFormat="1" x14ac:dyDescent="0.25">
      <c r="A657" s="13"/>
      <c r="C657" s="11"/>
    </row>
    <row r="658" spans="1:3" s="12" customFormat="1" x14ac:dyDescent="0.25">
      <c r="A658" s="13"/>
      <c r="C658" s="11"/>
    </row>
    <row r="659" spans="1:3" s="12" customFormat="1" x14ac:dyDescent="0.25">
      <c r="A659" s="13"/>
      <c r="C659" s="11"/>
    </row>
    <row r="660" spans="1:3" s="12" customFormat="1" x14ac:dyDescent="0.25">
      <c r="A660" s="13"/>
      <c r="C660" s="11"/>
    </row>
    <row r="661" spans="1:3" s="12" customFormat="1" x14ac:dyDescent="0.25">
      <c r="A661" s="13"/>
      <c r="C661" s="11"/>
    </row>
    <row r="662" spans="1:3" s="12" customFormat="1" x14ac:dyDescent="0.25">
      <c r="A662" s="13"/>
      <c r="C662" s="11"/>
    </row>
    <row r="663" spans="1:3" s="12" customFormat="1" x14ac:dyDescent="0.25">
      <c r="A663" s="13"/>
      <c r="C663" s="11"/>
    </row>
    <row r="664" spans="1:3" s="12" customFormat="1" x14ac:dyDescent="0.25">
      <c r="A664" s="13"/>
      <c r="C664" s="11"/>
    </row>
    <row r="665" spans="1:3" s="12" customFormat="1" x14ac:dyDescent="0.25">
      <c r="A665" s="13"/>
      <c r="C665" s="11"/>
    </row>
    <row r="666" spans="1:3" s="12" customFormat="1" x14ac:dyDescent="0.25">
      <c r="A666" s="13"/>
      <c r="C666" s="11"/>
    </row>
    <row r="667" spans="1:3" s="12" customFormat="1" x14ac:dyDescent="0.25">
      <c r="A667" s="13"/>
      <c r="C667" s="11"/>
    </row>
    <row r="668" spans="1:3" s="12" customFormat="1" x14ac:dyDescent="0.25">
      <c r="A668" s="13"/>
      <c r="C668" s="11"/>
    </row>
    <row r="669" spans="1:3" s="12" customFormat="1" x14ac:dyDescent="0.25">
      <c r="A669" s="13"/>
      <c r="C669" s="11"/>
    </row>
    <row r="670" spans="1:3" s="12" customFormat="1" x14ac:dyDescent="0.25">
      <c r="A670" s="13"/>
      <c r="C670" s="11"/>
    </row>
    <row r="671" spans="1:3" s="12" customFormat="1" x14ac:dyDescent="0.25">
      <c r="A671" s="13"/>
      <c r="C671" s="11"/>
    </row>
    <row r="672" spans="1:3" s="12" customFormat="1" x14ac:dyDescent="0.25">
      <c r="A672" s="13"/>
      <c r="C672" s="11"/>
    </row>
    <row r="673" spans="1:3" s="12" customFormat="1" x14ac:dyDescent="0.25">
      <c r="A673" s="13"/>
      <c r="C673" s="11"/>
    </row>
    <row r="674" spans="1:3" s="12" customFormat="1" x14ac:dyDescent="0.25">
      <c r="A674" s="13"/>
      <c r="C674" s="11"/>
    </row>
    <row r="675" spans="1:3" s="12" customFormat="1" x14ac:dyDescent="0.25">
      <c r="A675" s="13"/>
      <c r="C675" s="11"/>
    </row>
    <row r="676" spans="1:3" s="12" customFormat="1" x14ac:dyDescent="0.25">
      <c r="A676" s="13"/>
      <c r="C676" s="11"/>
    </row>
    <row r="677" spans="1:3" s="12" customFormat="1" x14ac:dyDescent="0.25">
      <c r="A677" s="13"/>
      <c r="C677" s="11"/>
    </row>
    <row r="678" spans="1:3" s="12" customFormat="1" x14ac:dyDescent="0.25">
      <c r="A678" s="13"/>
      <c r="C678" s="11"/>
    </row>
    <row r="679" spans="1:3" s="12" customFormat="1" x14ac:dyDescent="0.25">
      <c r="A679" s="13"/>
      <c r="C679" s="11"/>
    </row>
    <row r="680" spans="1:3" s="12" customFormat="1" x14ac:dyDescent="0.25">
      <c r="A680" s="13"/>
      <c r="C680" s="11"/>
    </row>
    <row r="681" spans="1:3" s="12" customFormat="1" x14ac:dyDescent="0.25">
      <c r="A681" s="13"/>
      <c r="C681" s="11"/>
    </row>
    <row r="682" spans="1:3" s="12" customFormat="1" x14ac:dyDescent="0.25">
      <c r="A682" s="13"/>
      <c r="C682" s="11"/>
    </row>
    <row r="683" spans="1:3" s="12" customFormat="1" x14ac:dyDescent="0.25">
      <c r="A683" s="13"/>
      <c r="C683" s="11"/>
    </row>
    <row r="684" spans="1:3" s="12" customFormat="1" x14ac:dyDescent="0.25">
      <c r="A684" s="13"/>
      <c r="C684" s="11"/>
    </row>
    <row r="685" spans="1:3" s="12" customFormat="1" x14ac:dyDescent="0.25">
      <c r="A685" s="13"/>
      <c r="C685" s="11"/>
    </row>
    <row r="686" spans="1:3" s="12" customFormat="1" x14ac:dyDescent="0.25">
      <c r="A686" s="13"/>
      <c r="C686" s="11"/>
    </row>
    <row r="687" spans="1:3" s="12" customFormat="1" x14ac:dyDescent="0.25">
      <c r="A687" s="13"/>
      <c r="C687" s="11"/>
    </row>
    <row r="688" spans="1:3" s="12" customFormat="1" x14ac:dyDescent="0.25">
      <c r="A688" s="13"/>
      <c r="C688" s="11"/>
    </row>
    <row r="689" spans="1:3" s="12" customFormat="1" x14ac:dyDescent="0.25">
      <c r="A689" s="13"/>
      <c r="C689" s="11"/>
    </row>
    <row r="690" spans="1:3" s="12" customFormat="1" x14ac:dyDescent="0.25">
      <c r="A690" s="13"/>
      <c r="C690" s="11"/>
    </row>
    <row r="691" spans="1:3" s="12" customFormat="1" x14ac:dyDescent="0.25">
      <c r="A691" s="13"/>
      <c r="C691" s="11"/>
    </row>
    <row r="692" spans="1:3" s="12" customFormat="1" x14ac:dyDescent="0.25">
      <c r="A692" s="13"/>
      <c r="C692" s="11"/>
    </row>
    <row r="693" spans="1:3" s="12" customFormat="1" x14ac:dyDescent="0.25">
      <c r="A693" s="13"/>
      <c r="C693" s="11"/>
    </row>
    <row r="694" spans="1:3" s="12" customFormat="1" x14ac:dyDescent="0.25">
      <c r="A694" s="13"/>
      <c r="C694" s="11"/>
    </row>
    <row r="695" spans="1:3" s="12" customFormat="1" x14ac:dyDescent="0.25">
      <c r="A695" s="13"/>
      <c r="C695" s="11"/>
    </row>
    <row r="696" spans="1:3" s="12" customFormat="1" x14ac:dyDescent="0.25">
      <c r="A696" s="13"/>
      <c r="C696" s="11"/>
    </row>
    <row r="697" spans="1:3" s="12" customFormat="1" x14ac:dyDescent="0.25">
      <c r="A697" s="13"/>
      <c r="C697" s="11"/>
    </row>
    <row r="698" spans="1:3" s="12" customFormat="1" x14ac:dyDescent="0.25">
      <c r="A698" s="13"/>
      <c r="C698" s="11"/>
    </row>
    <row r="699" spans="1:3" s="12" customFormat="1" x14ac:dyDescent="0.25">
      <c r="A699" s="13"/>
      <c r="C699" s="11"/>
    </row>
    <row r="700" spans="1:3" s="12" customFormat="1" x14ac:dyDescent="0.25">
      <c r="A700" s="13"/>
      <c r="C700" s="11"/>
    </row>
    <row r="701" spans="1:3" s="12" customFormat="1" x14ac:dyDescent="0.25">
      <c r="A701" s="13"/>
      <c r="C701" s="11"/>
    </row>
    <row r="702" spans="1:3" s="12" customFormat="1" x14ac:dyDescent="0.25">
      <c r="A702" s="13"/>
      <c r="C702" s="11"/>
    </row>
    <row r="703" spans="1:3" s="12" customFormat="1" x14ac:dyDescent="0.25">
      <c r="A703" s="13"/>
      <c r="C703" s="11"/>
    </row>
    <row r="704" spans="1:3" s="12" customFormat="1" x14ac:dyDescent="0.25">
      <c r="A704" s="13"/>
      <c r="C704" s="11"/>
    </row>
    <row r="705" spans="1:3" s="12" customFormat="1" x14ac:dyDescent="0.25">
      <c r="A705" s="13"/>
      <c r="C705" s="11"/>
    </row>
    <row r="706" spans="1:3" s="12" customFormat="1" x14ac:dyDescent="0.25">
      <c r="A706" s="13"/>
      <c r="C706" s="11"/>
    </row>
    <row r="707" spans="1:3" s="12" customFormat="1" x14ac:dyDescent="0.25">
      <c r="A707" s="13"/>
      <c r="C707" s="11"/>
    </row>
    <row r="708" spans="1:3" s="12" customFormat="1" x14ac:dyDescent="0.25">
      <c r="A708" s="13"/>
      <c r="C708" s="11"/>
    </row>
    <row r="709" spans="1:3" s="12" customFormat="1" x14ac:dyDescent="0.25">
      <c r="A709" s="13"/>
      <c r="C709" s="11"/>
    </row>
    <row r="710" spans="1:3" s="12" customFormat="1" x14ac:dyDescent="0.25">
      <c r="A710" s="13"/>
      <c r="C710" s="11"/>
    </row>
    <row r="711" spans="1:3" s="12" customFormat="1" x14ac:dyDescent="0.25">
      <c r="A711" s="13"/>
      <c r="C711" s="11"/>
    </row>
    <row r="712" spans="1:3" s="12" customFormat="1" x14ac:dyDescent="0.25">
      <c r="A712" s="13"/>
      <c r="C712" s="11"/>
    </row>
    <row r="713" spans="1:3" s="12" customFormat="1" x14ac:dyDescent="0.25">
      <c r="A713" s="13"/>
      <c r="C713" s="11"/>
    </row>
    <row r="714" spans="1:3" s="12" customFormat="1" x14ac:dyDescent="0.25">
      <c r="A714" s="13"/>
      <c r="C714" s="11"/>
    </row>
    <row r="715" spans="1:3" s="12" customFormat="1" x14ac:dyDescent="0.25">
      <c r="A715" s="13"/>
      <c r="C715" s="11"/>
    </row>
    <row r="716" spans="1:3" s="12" customFormat="1" x14ac:dyDescent="0.25">
      <c r="A716" s="13"/>
      <c r="C716" s="11"/>
    </row>
    <row r="717" spans="1:3" s="12" customFormat="1" x14ac:dyDescent="0.25">
      <c r="A717" s="13"/>
      <c r="C717" s="11"/>
    </row>
    <row r="718" spans="1:3" s="12" customFormat="1" x14ac:dyDescent="0.25">
      <c r="A718" s="13"/>
      <c r="C718" s="11"/>
    </row>
    <row r="719" spans="1:3" s="12" customFormat="1" x14ac:dyDescent="0.25">
      <c r="A719" s="13"/>
      <c r="C719" s="11"/>
    </row>
    <row r="720" spans="1:3" s="12" customFormat="1" x14ac:dyDescent="0.25">
      <c r="A720" s="13"/>
      <c r="C720" s="11"/>
    </row>
    <row r="721" spans="1:3" s="12" customFormat="1" x14ac:dyDescent="0.25">
      <c r="A721" s="13"/>
      <c r="C721" s="11"/>
    </row>
    <row r="722" spans="1:3" s="12" customFormat="1" x14ac:dyDescent="0.25">
      <c r="A722" s="13"/>
      <c r="C722" s="11"/>
    </row>
    <row r="723" spans="1:3" s="12" customFormat="1" x14ac:dyDescent="0.25">
      <c r="A723" s="13"/>
      <c r="C723" s="11"/>
    </row>
    <row r="724" spans="1:3" s="12" customFormat="1" x14ac:dyDescent="0.25">
      <c r="A724" s="13"/>
      <c r="C724" s="11"/>
    </row>
    <row r="725" spans="1:3" s="12" customFormat="1" x14ac:dyDescent="0.25">
      <c r="A725" s="13"/>
      <c r="C725" s="11"/>
    </row>
    <row r="726" spans="1:3" s="12" customFormat="1" x14ac:dyDescent="0.25">
      <c r="A726" s="13"/>
      <c r="C726" s="11"/>
    </row>
    <row r="727" spans="1:3" s="12" customFormat="1" x14ac:dyDescent="0.25">
      <c r="A727" s="13"/>
      <c r="C727" s="11"/>
    </row>
    <row r="728" spans="1:3" s="12" customFormat="1" x14ac:dyDescent="0.25">
      <c r="A728" s="13"/>
      <c r="C728" s="11"/>
    </row>
    <row r="729" spans="1:3" s="12" customFormat="1" x14ac:dyDescent="0.25">
      <c r="A729" s="13"/>
      <c r="C729" s="11"/>
    </row>
    <row r="730" spans="1:3" s="12" customFormat="1" x14ac:dyDescent="0.25">
      <c r="A730" s="13"/>
      <c r="C730" s="11"/>
    </row>
    <row r="731" spans="1:3" s="12" customFormat="1" x14ac:dyDescent="0.25">
      <c r="A731" s="13"/>
      <c r="C731" s="11"/>
    </row>
    <row r="732" spans="1:3" s="12" customFormat="1" x14ac:dyDescent="0.25">
      <c r="A732" s="13"/>
      <c r="C732" s="11"/>
    </row>
    <row r="733" spans="1:3" s="12" customFormat="1" x14ac:dyDescent="0.25">
      <c r="A733" s="13"/>
      <c r="C733" s="11"/>
    </row>
    <row r="734" spans="1:3" s="12" customFormat="1" x14ac:dyDescent="0.25">
      <c r="A734" s="13"/>
      <c r="C734" s="11"/>
    </row>
    <row r="735" spans="1:3" s="12" customFormat="1" x14ac:dyDescent="0.25">
      <c r="A735" s="13"/>
      <c r="C735" s="11"/>
    </row>
    <row r="736" spans="1:3" s="12" customFormat="1" x14ac:dyDescent="0.25">
      <c r="A736" s="13"/>
      <c r="C736" s="11"/>
    </row>
    <row r="737" spans="1:3" s="12" customFormat="1" x14ac:dyDescent="0.25">
      <c r="A737" s="13"/>
      <c r="C737" s="11"/>
    </row>
    <row r="738" spans="1:3" s="12" customFormat="1" x14ac:dyDescent="0.25">
      <c r="A738" s="13"/>
      <c r="C738" s="11"/>
    </row>
    <row r="739" spans="1:3" s="12" customFormat="1" x14ac:dyDescent="0.25">
      <c r="A739" s="13"/>
      <c r="C739" s="11"/>
    </row>
    <row r="740" spans="1:3" s="12" customFormat="1" x14ac:dyDescent="0.25">
      <c r="A740" s="13"/>
      <c r="C740" s="11"/>
    </row>
    <row r="741" spans="1:3" s="12" customFormat="1" x14ac:dyDescent="0.25">
      <c r="A741" s="13"/>
      <c r="C741" s="11"/>
    </row>
    <row r="742" spans="1:3" s="12" customFormat="1" x14ac:dyDescent="0.25">
      <c r="A742" s="13"/>
      <c r="C742" s="11"/>
    </row>
    <row r="743" spans="1:3" s="12" customFormat="1" x14ac:dyDescent="0.25">
      <c r="A743" s="13"/>
      <c r="C743" s="11"/>
    </row>
    <row r="744" spans="1:3" s="12" customFormat="1" x14ac:dyDescent="0.25">
      <c r="A744" s="13"/>
      <c r="C744" s="11"/>
    </row>
    <row r="745" spans="1:3" s="12" customFormat="1" x14ac:dyDescent="0.25">
      <c r="A745" s="13"/>
      <c r="C745" s="11"/>
    </row>
    <row r="746" spans="1:3" s="12" customFormat="1" x14ac:dyDescent="0.25">
      <c r="A746" s="13"/>
      <c r="C746" s="11"/>
    </row>
    <row r="747" spans="1:3" s="12" customFormat="1" x14ac:dyDescent="0.25">
      <c r="A747" s="13"/>
      <c r="C747" s="11"/>
    </row>
    <row r="748" spans="1:3" s="12" customFormat="1" x14ac:dyDescent="0.25">
      <c r="A748" s="13"/>
      <c r="C748" s="11"/>
    </row>
    <row r="749" spans="1:3" s="12" customFormat="1" x14ac:dyDescent="0.25">
      <c r="A749" s="13"/>
      <c r="C749" s="11"/>
    </row>
    <row r="750" spans="1:3" s="12" customFormat="1" x14ac:dyDescent="0.25">
      <c r="A750" s="13"/>
      <c r="C750" s="11"/>
    </row>
    <row r="751" spans="1:3" s="12" customFormat="1" x14ac:dyDescent="0.25">
      <c r="A751" s="13"/>
      <c r="C751" s="11"/>
    </row>
    <row r="752" spans="1:3" s="12" customFormat="1" x14ac:dyDescent="0.25">
      <c r="A752" s="13"/>
      <c r="C752" s="11"/>
    </row>
    <row r="753" spans="1:3" s="12" customFormat="1" x14ac:dyDescent="0.25">
      <c r="A753" s="13"/>
      <c r="C753" s="11"/>
    </row>
    <row r="754" spans="1:3" s="12" customFormat="1" x14ac:dyDescent="0.25">
      <c r="A754" s="13"/>
      <c r="C754" s="11"/>
    </row>
    <row r="755" spans="1:3" s="12" customFormat="1" x14ac:dyDescent="0.25">
      <c r="A755" s="13"/>
      <c r="C755" s="11"/>
    </row>
    <row r="756" spans="1:3" s="12" customFormat="1" x14ac:dyDescent="0.25">
      <c r="A756" s="13"/>
      <c r="C756" s="11"/>
    </row>
    <row r="757" spans="1:3" s="12" customFormat="1" x14ac:dyDescent="0.25">
      <c r="A757" s="13"/>
      <c r="C757" s="11"/>
    </row>
    <row r="758" spans="1:3" s="12" customFormat="1" x14ac:dyDescent="0.25">
      <c r="A758" s="13"/>
      <c r="C758" s="11"/>
    </row>
    <row r="759" spans="1:3" s="12" customFormat="1" x14ac:dyDescent="0.25">
      <c r="A759" s="13"/>
      <c r="C759" s="11"/>
    </row>
    <row r="760" spans="1:3" s="12" customFormat="1" x14ac:dyDescent="0.25">
      <c r="A760" s="13"/>
      <c r="C760" s="11"/>
    </row>
    <row r="761" spans="1:3" s="12" customFormat="1" x14ac:dyDescent="0.25">
      <c r="A761" s="13"/>
      <c r="C761" s="11"/>
    </row>
    <row r="762" spans="1:3" s="12" customFormat="1" x14ac:dyDescent="0.25">
      <c r="A762" s="13"/>
      <c r="C762" s="11"/>
    </row>
    <row r="763" spans="1:3" s="12" customFormat="1" x14ac:dyDescent="0.25">
      <c r="A763" s="13"/>
      <c r="C763" s="11"/>
    </row>
    <row r="764" spans="1:3" s="12" customFormat="1" x14ac:dyDescent="0.25">
      <c r="A764" s="13"/>
      <c r="C764" s="11"/>
    </row>
    <row r="765" spans="1:3" s="12" customFormat="1" x14ac:dyDescent="0.25">
      <c r="A765" s="13"/>
      <c r="C765" s="11"/>
    </row>
    <row r="766" spans="1:3" s="12" customFormat="1" x14ac:dyDescent="0.25">
      <c r="A766" s="13"/>
      <c r="C766" s="11"/>
    </row>
    <row r="767" spans="1:3" s="12" customFormat="1" x14ac:dyDescent="0.25">
      <c r="A767" s="13"/>
      <c r="C767" s="11"/>
    </row>
    <row r="768" spans="1:3" s="12" customFormat="1" x14ac:dyDescent="0.25">
      <c r="A768" s="13"/>
      <c r="C768" s="11"/>
    </row>
    <row r="769" spans="1:3" s="12" customFormat="1" x14ac:dyDescent="0.25">
      <c r="A769" s="13"/>
      <c r="C769" s="11"/>
    </row>
    <row r="770" spans="1:3" s="12" customFormat="1" x14ac:dyDescent="0.25">
      <c r="A770" s="13"/>
      <c r="C770" s="11"/>
    </row>
    <row r="771" spans="1:3" s="12" customFormat="1" x14ac:dyDescent="0.25">
      <c r="A771" s="13"/>
      <c r="C771" s="11"/>
    </row>
    <row r="772" spans="1:3" s="12" customFormat="1" x14ac:dyDescent="0.25">
      <c r="A772" s="13"/>
      <c r="C772" s="11"/>
    </row>
    <row r="773" spans="1:3" s="12" customFormat="1" x14ac:dyDescent="0.25">
      <c r="A773" s="13"/>
      <c r="C773" s="11"/>
    </row>
    <row r="774" spans="1:3" s="12" customFormat="1" x14ac:dyDescent="0.25">
      <c r="A774" s="13"/>
      <c r="C774" s="11"/>
    </row>
    <row r="775" spans="1:3" s="12" customFormat="1" x14ac:dyDescent="0.25">
      <c r="A775" s="13"/>
      <c r="C775" s="11"/>
    </row>
    <row r="776" spans="1:3" s="12" customFormat="1" x14ac:dyDescent="0.25">
      <c r="A776" s="13"/>
      <c r="C776" s="11"/>
    </row>
    <row r="777" spans="1:3" s="12" customFormat="1" x14ac:dyDescent="0.25">
      <c r="A777" s="13"/>
      <c r="C777" s="11"/>
    </row>
    <row r="778" spans="1:3" s="12" customFormat="1" x14ac:dyDescent="0.25">
      <c r="A778" s="13"/>
      <c r="C778" s="11"/>
    </row>
    <row r="779" spans="1:3" s="12" customFormat="1" x14ac:dyDescent="0.25">
      <c r="A779" s="13"/>
      <c r="C779" s="11"/>
    </row>
    <row r="780" spans="1:3" s="12" customFormat="1" x14ac:dyDescent="0.25">
      <c r="A780" s="13"/>
      <c r="C780" s="11"/>
    </row>
    <row r="781" spans="1:3" s="12" customFormat="1" x14ac:dyDescent="0.25">
      <c r="A781" s="13"/>
      <c r="C781" s="11"/>
    </row>
    <row r="782" spans="1:3" s="12" customFormat="1" x14ac:dyDescent="0.25">
      <c r="A782" s="13"/>
      <c r="C782" s="11"/>
    </row>
    <row r="783" spans="1:3" s="12" customFormat="1" x14ac:dyDescent="0.25">
      <c r="A783" s="13"/>
      <c r="C783" s="11"/>
    </row>
    <row r="784" spans="1:3" s="12" customFormat="1" x14ac:dyDescent="0.25">
      <c r="A784" s="13"/>
      <c r="C784" s="11"/>
    </row>
    <row r="785" spans="1:3" s="12" customFormat="1" x14ac:dyDescent="0.25">
      <c r="A785" s="13"/>
      <c r="C785" s="11"/>
    </row>
    <row r="786" spans="1:3" s="12" customFormat="1" x14ac:dyDescent="0.25">
      <c r="A786" s="13"/>
      <c r="C786" s="11"/>
    </row>
    <row r="787" spans="1:3" s="12" customFormat="1" x14ac:dyDescent="0.25">
      <c r="A787" s="13"/>
      <c r="C787" s="11"/>
    </row>
    <row r="788" spans="1:3" s="12" customFormat="1" x14ac:dyDescent="0.25">
      <c r="A788" s="13"/>
      <c r="C788" s="11"/>
    </row>
    <row r="789" spans="1:3" s="12" customFormat="1" x14ac:dyDescent="0.25">
      <c r="A789" s="13"/>
      <c r="C789" s="11"/>
    </row>
    <row r="790" spans="1:3" s="12" customFormat="1" x14ac:dyDescent="0.25">
      <c r="A790" s="13"/>
      <c r="C790" s="11"/>
    </row>
    <row r="791" spans="1:3" s="12" customFormat="1" x14ac:dyDescent="0.25">
      <c r="A791" s="13"/>
      <c r="C791" s="11"/>
    </row>
    <row r="792" spans="1:3" s="12" customFormat="1" x14ac:dyDescent="0.25">
      <c r="A792" s="13"/>
      <c r="C792" s="11"/>
    </row>
    <row r="793" spans="1:3" s="12" customFormat="1" x14ac:dyDescent="0.25">
      <c r="A793" s="13"/>
      <c r="C793" s="11"/>
    </row>
    <row r="794" spans="1:3" s="12" customFormat="1" x14ac:dyDescent="0.25">
      <c r="A794" s="13"/>
      <c r="C794" s="11"/>
    </row>
    <row r="795" spans="1:3" s="12" customFormat="1" x14ac:dyDescent="0.25">
      <c r="A795" s="13"/>
      <c r="C795" s="11"/>
    </row>
    <row r="796" spans="1:3" s="12" customFormat="1" x14ac:dyDescent="0.25">
      <c r="A796" s="13"/>
      <c r="C796" s="11"/>
    </row>
    <row r="797" spans="1:3" s="12" customFormat="1" x14ac:dyDescent="0.25">
      <c r="A797" s="13"/>
      <c r="C797" s="11"/>
    </row>
    <row r="798" spans="1:3" s="12" customFormat="1" x14ac:dyDescent="0.25">
      <c r="A798" s="13"/>
      <c r="C798" s="11"/>
    </row>
    <row r="799" spans="1:3" s="12" customFormat="1" x14ac:dyDescent="0.25">
      <c r="A799" s="13"/>
      <c r="C799" s="11"/>
    </row>
    <row r="800" spans="1:3" s="12" customFormat="1" x14ac:dyDescent="0.25">
      <c r="A800" s="13"/>
      <c r="C800" s="11"/>
    </row>
    <row r="801" spans="1:3" s="12" customFormat="1" x14ac:dyDescent="0.25">
      <c r="A801" s="13"/>
      <c r="C801" s="11"/>
    </row>
    <row r="802" spans="1:3" s="12" customFormat="1" x14ac:dyDescent="0.25">
      <c r="A802" s="13"/>
      <c r="C802" s="11"/>
    </row>
    <row r="803" spans="1:3" s="12" customFormat="1" x14ac:dyDescent="0.25">
      <c r="A803" s="13"/>
      <c r="C803" s="11"/>
    </row>
    <row r="804" spans="1:3" s="12" customFormat="1" x14ac:dyDescent="0.25">
      <c r="A804" s="13"/>
      <c r="C804" s="11"/>
    </row>
    <row r="805" spans="1:3" s="12" customFormat="1" x14ac:dyDescent="0.25">
      <c r="A805" s="13"/>
      <c r="C805" s="11"/>
    </row>
    <row r="806" spans="1:3" s="12" customFormat="1" x14ac:dyDescent="0.25">
      <c r="A806" s="13"/>
      <c r="C806" s="11"/>
    </row>
    <row r="807" spans="1:3" s="12" customFormat="1" x14ac:dyDescent="0.25">
      <c r="A807" s="13"/>
      <c r="C807" s="11"/>
    </row>
    <row r="808" spans="1:3" s="12" customFormat="1" x14ac:dyDescent="0.25">
      <c r="A808" s="13"/>
      <c r="C808" s="11"/>
    </row>
    <row r="809" spans="1:3" s="12" customFormat="1" x14ac:dyDescent="0.25">
      <c r="A809" s="13"/>
      <c r="C809" s="11"/>
    </row>
    <row r="810" spans="1:3" s="12" customFormat="1" x14ac:dyDescent="0.25">
      <c r="A810" s="13"/>
      <c r="C810" s="11"/>
    </row>
    <row r="811" spans="1:3" s="12" customFormat="1" x14ac:dyDescent="0.25">
      <c r="A811" s="13"/>
      <c r="C811" s="11"/>
    </row>
    <row r="812" spans="1:3" s="12" customFormat="1" x14ac:dyDescent="0.25">
      <c r="A812" s="13"/>
      <c r="C812" s="11"/>
    </row>
    <row r="813" spans="1:3" s="12" customFormat="1" x14ac:dyDescent="0.25">
      <c r="A813" s="13"/>
      <c r="C813" s="11"/>
    </row>
    <row r="814" spans="1:3" s="12" customFormat="1" x14ac:dyDescent="0.25">
      <c r="A814" s="13"/>
      <c r="C814" s="11"/>
    </row>
    <row r="815" spans="1:3" s="12" customFormat="1" x14ac:dyDescent="0.25">
      <c r="A815" s="13"/>
      <c r="C815" s="11"/>
    </row>
    <row r="816" spans="1:3" s="12" customFormat="1" x14ac:dyDescent="0.25">
      <c r="A816" s="13"/>
      <c r="C816" s="11"/>
    </row>
    <row r="817" spans="1:3" s="12" customFormat="1" x14ac:dyDescent="0.25">
      <c r="A817" s="13"/>
      <c r="C817" s="11"/>
    </row>
    <row r="818" spans="1:3" s="12" customFormat="1" x14ac:dyDescent="0.25">
      <c r="A818" s="13"/>
      <c r="C818" s="11"/>
    </row>
    <row r="819" spans="1:3" s="12" customFormat="1" x14ac:dyDescent="0.25">
      <c r="A819" s="13"/>
      <c r="C819" s="11"/>
    </row>
    <row r="820" spans="1:3" s="12" customFormat="1" x14ac:dyDescent="0.25">
      <c r="A820" s="13"/>
      <c r="C820" s="11"/>
    </row>
    <row r="821" spans="1:3" s="12" customFormat="1" x14ac:dyDescent="0.25">
      <c r="A821" s="13"/>
      <c r="C821" s="11"/>
    </row>
    <row r="822" spans="1:3" s="12" customFormat="1" x14ac:dyDescent="0.25">
      <c r="A822" s="13"/>
      <c r="C822" s="11"/>
    </row>
    <row r="823" spans="1:3" s="12" customFormat="1" x14ac:dyDescent="0.25">
      <c r="A823" s="13"/>
      <c r="C823" s="11"/>
    </row>
    <row r="824" spans="1:3" s="12" customFormat="1" x14ac:dyDescent="0.25">
      <c r="A824" s="13"/>
      <c r="C824" s="11"/>
    </row>
    <row r="825" spans="1:3" s="12" customFormat="1" x14ac:dyDescent="0.25">
      <c r="A825" s="13"/>
      <c r="C825" s="11"/>
    </row>
    <row r="826" spans="1:3" s="12" customFormat="1" x14ac:dyDescent="0.25">
      <c r="A826" s="13"/>
      <c r="C826" s="11"/>
    </row>
    <row r="827" spans="1:3" s="12" customFormat="1" x14ac:dyDescent="0.25">
      <c r="A827" s="13"/>
      <c r="C827" s="11"/>
    </row>
    <row r="828" spans="1:3" s="12" customFormat="1" x14ac:dyDescent="0.25">
      <c r="A828" s="13"/>
      <c r="C828" s="11"/>
    </row>
    <row r="829" spans="1:3" s="12" customFormat="1" x14ac:dyDescent="0.25">
      <c r="A829" s="13"/>
      <c r="C829" s="11"/>
    </row>
    <row r="830" spans="1:3" s="12" customFormat="1" x14ac:dyDescent="0.25">
      <c r="A830" s="13"/>
      <c r="C830" s="11"/>
    </row>
    <row r="831" spans="1:3" s="12" customFormat="1" x14ac:dyDescent="0.25">
      <c r="A831" s="13"/>
      <c r="C831" s="11"/>
    </row>
    <row r="832" spans="1:3" s="12" customFormat="1" x14ac:dyDescent="0.25">
      <c r="A832" s="13"/>
      <c r="C832" s="11"/>
    </row>
    <row r="833" spans="1:3" s="12" customFormat="1" x14ac:dyDescent="0.25">
      <c r="A833" s="13"/>
      <c r="C833" s="11"/>
    </row>
    <row r="834" spans="1:3" s="12" customFormat="1" x14ac:dyDescent="0.25">
      <c r="A834" s="13"/>
      <c r="C834" s="11"/>
    </row>
    <row r="835" spans="1:3" s="12" customFormat="1" x14ac:dyDescent="0.25">
      <c r="A835" s="13"/>
      <c r="C835" s="11"/>
    </row>
    <row r="836" spans="1:3" s="12" customFormat="1" x14ac:dyDescent="0.25">
      <c r="A836" s="13"/>
      <c r="C836" s="11"/>
    </row>
    <row r="837" spans="1:3" s="12" customFormat="1" x14ac:dyDescent="0.25">
      <c r="A837" s="13"/>
      <c r="C837" s="11"/>
    </row>
    <row r="838" spans="1:3" s="12" customFormat="1" x14ac:dyDescent="0.25">
      <c r="A838" s="13"/>
      <c r="C838" s="11"/>
    </row>
    <row r="839" spans="1:3" s="12" customFormat="1" x14ac:dyDescent="0.25">
      <c r="A839" s="13"/>
      <c r="C839" s="11"/>
    </row>
    <row r="840" spans="1:3" s="12" customFormat="1" x14ac:dyDescent="0.25">
      <c r="A840" s="13"/>
      <c r="C840" s="11"/>
    </row>
    <row r="841" spans="1:3" s="12" customFormat="1" x14ac:dyDescent="0.25">
      <c r="A841" s="13"/>
      <c r="C841" s="11"/>
    </row>
    <row r="842" spans="1:3" s="12" customFormat="1" x14ac:dyDescent="0.25">
      <c r="A842" s="13"/>
      <c r="C842" s="11"/>
    </row>
    <row r="843" spans="1:3" s="12" customFormat="1" x14ac:dyDescent="0.25">
      <c r="A843" s="13"/>
      <c r="C843" s="11"/>
    </row>
    <row r="844" spans="1:3" s="12" customFormat="1" x14ac:dyDescent="0.25">
      <c r="A844" s="13"/>
      <c r="C844" s="11"/>
    </row>
    <row r="845" spans="1:3" s="12" customFormat="1" x14ac:dyDescent="0.25">
      <c r="A845" s="13"/>
      <c r="C845" s="11"/>
    </row>
    <row r="846" spans="1:3" s="12" customFormat="1" x14ac:dyDescent="0.25">
      <c r="A846" s="13"/>
      <c r="C846" s="11"/>
    </row>
    <row r="847" spans="1:3" s="12" customFormat="1" x14ac:dyDescent="0.25">
      <c r="A847" s="13"/>
      <c r="C847" s="11"/>
    </row>
    <row r="848" spans="1:3" s="12" customFormat="1" x14ac:dyDescent="0.25">
      <c r="A848" s="13"/>
      <c r="C848" s="11"/>
    </row>
    <row r="849" spans="1:3" s="12" customFormat="1" x14ac:dyDescent="0.25">
      <c r="A849" s="13"/>
      <c r="C849" s="11"/>
    </row>
    <row r="850" spans="1:3" s="12" customFormat="1" x14ac:dyDescent="0.25">
      <c r="A850" s="13"/>
      <c r="C850" s="11"/>
    </row>
    <row r="851" spans="1:3" s="12" customFormat="1" x14ac:dyDescent="0.25">
      <c r="A851" s="13"/>
      <c r="C851" s="11"/>
    </row>
    <row r="852" spans="1:3" s="12" customFormat="1" x14ac:dyDescent="0.25">
      <c r="A852" s="13"/>
      <c r="C852" s="11"/>
    </row>
    <row r="853" spans="1:3" s="12" customFormat="1" x14ac:dyDescent="0.25">
      <c r="A853" s="13"/>
      <c r="C853" s="11"/>
    </row>
    <row r="854" spans="1:3" s="12" customFormat="1" x14ac:dyDescent="0.25">
      <c r="A854" s="13"/>
      <c r="C854" s="11"/>
    </row>
    <row r="855" spans="1:3" s="12" customFormat="1" x14ac:dyDescent="0.25">
      <c r="A855" s="13"/>
      <c r="C855" s="11"/>
    </row>
    <row r="856" spans="1:3" s="12" customFormat="1" x14ac:dyDescent="0.25">
      <c r="A856" s="13"/>
      <c r="C856" s="11"/>
    </row>
    <row r="857" spans="1:3" s="12" customFormat="1" x14ac:dyDescent="0.25">
      <c r="A857" s="13"/>
      <c r="C857" s="11"/>
    </row>
    <row r="858" spans="1:3" s="12" customFormat="1" x14ac:dyDescent="0.25">
      <c r="A858" s="13"/>
      <c r="C858" s="11"/>
    </row>
    <row r="859" spans="1:3" s="12" customFormat="1" x14ac:dyDescent="0.25">
      <c r="A859" s="13"/>
      <c r="C859" s="11"/>
    </row>
    <row r="860" spans="1:3" s="12" customFormat="1" x14ac:dyDescent="0.25">
      <c r="A860" s="13"/>
      <c r="C860" s="11"/>
    </row>
    <row r="861" spans="1:3" s="12" customFormat="1" x14ac:dyDescent="0.25">
      <c r="A861" s="13"/>
      <c r="C861" s="11"/>
    </row>
    <row r="862" spans="1:3" s="12" customFormat="1" x14ac:dyDescent="0.25">
      <c r="A862" s="13"/>
      <c r="C862" s="11"/>
    </row>
    <row r="863" spans="1:3" s="12" customFormat="1" x14ac:dyDescent="0.25">
      <c r="A863" s="13"/>
      <c r="C863" s="11"/>
    </row>
    <row r="864" spans="1:3" s="12" customFormat="1" x14ac:dyDescent="0.25">
      <c r="A864" s="13"/>
      <c r="C864" s="11"/>
    </row>
    <row r="865" spans="1:3" s="12" customFormat="1" x14ac:dyDescent="0.25">
      <c r="A865" s="13"/>
      <c r="C865" s="11"/>
    </row>
    <row r="866" spans="1:3" s="12" customFormat="1" x14ac:dyDescent="0.25">
      <c r="A866" s="13"/>
      <c r="C866" s="11"/>
    </row>
    <row r="867" spans="1:3" s="12" customFormat="1" x14ac:dyDescent="0.25">
      <c r="A867" s="13"/>
      <c r="C867" s="11"/>
    </row>
    <row r="868" spans="1:3" s="12" customFormat="1" x14ac:dyDescent="0.25">
      <c r="A868" s="13"/>
      <c r="C868" s="11"/>
    </row>
    <row r="869" spans="1:3" s="12" customFormat="1" x14ac:dyDescent="0.25">
      <c r="A869" s="13"/>
      <c r="C869" s="11"/>
    </row>
    <row r="870" spans="1:3" s="12" customFormat="1" x14ac:dyDescent="0.25">
      <c r="A870" s="13"/>
      <c r="C870" s="11"/>
    </row>
    <row r="871" spans="1:3" s="12" customFormat="1" x14ac:dyDescent="0.25">
      <c r="A871" s="13"/>
      <c r="C871" s="11"/>
    </row>
    <row r="872" spans="1:3" s="12" customFormat="1" x14ac:dyDescent="0.25">
      <c r="A872" s="13"/>
      <c r="C872" s="11"/>
    </row>
    <row r="873" spans="1:3" s="12" customFormat="1" x14ac:dyDescent="0.25">
      <c r="A873" s="13"/>
      <c r="C873" s="11"/>
    </row>
    <row r="874" spans="1:3" s="12" customFormat="1" x14ac:dyDescent="0.25">
      <c r="A874" s="13"/>
      <c r="C874" s="11"/>
    </row>
    <row r="875" spans="1:3" s="12" customFormat="1" x14ac:dyDescent="0.25">
      <c r="A875" s="13"/>
      <c r="C875" s="11"/>
    </row>
    <row r="876" spans="1:3" s="12" customFormat="1" x14ac:dyDescent="0.25">
      <c r="A876" s="13"/>
      <c r="C876" s="11"/>
    </row>
    <row r="877" spans="1:3" s="12" customFormat="1" x14ac:dyDescent="0.25">
      <c r="A877" s="13"/>
      <c r="C877" s="11"/>
    </row>
    <row r="878" spans="1:3" s="12" customFormat="1" x14ac:dyDescent="0.25">
      <c r="A878" s="13"/>
      <c r="C878" s="11"/>
    </row>
    <row r="879" spans="1:3" s="12" customFormat="1" x14ac:dyDescent="0.25">
      <c r="A879" s="13"/>
      <c r="C879" s="11"/>
    </row>
    <row r="880" spans="1:3" s="12" customFormat="1" x14ac:dyDescent="0.25">
      <c r="A880" s="13"/>
      <c r="C880" s="11"/>
    </row>
    <row r="881" spans="1:3" s="12" customFormat="1" x14ac:dyDescent="0.25">
      <c r="A881" s="13"/>
      <c r="C881" s="11"/>
    </row>
    <row r="882" spans="1:3" s="12" customFormat="1" x14ac:dyDescent="0.25">
      <c r="A882" s="13"/>
      <c r="C882" s="11"/>
    </row>
    <row r="883" spans="1:3" s="12" customFormat="1" x14ac:dyDescent="0.25">
      <c r="A883" s="13"/>
      <c r="C883" s="11"/>
    </row>
    <row r="884" spans="1:3" s="12" customFormat="1" x14ac:dyDescent="0.25">
      <c r="A884" s="13"/>
      <c r="C884" s="11"/>
    </row>
    <row r="885" spans="1:3" s="12" customFormat="1" x14ac:dyDescent="0.25">
      <c r="A885" s="13"/>
      <c r="C885" s="11"/>
    </row>
    <row r="886" spans="1:3" s="12" customFormat="1" x14ac:dyDescent="0.25">
      <c r="A886" s="13"/>
      <c r="C886" s="11"/>
    </row>
    <row r="887" spans="1:3" s="12" customFormat="1" x14ac:dyDescent="0.25">
      <c r="A887" s="13"/>
      <c r="C887" s="11"/>
    </row>
    <row r="888" spans="1:3" s="12" customFormat="1" x14ac:dyDescent="0.25">
      <c r="A888" s="13"/>
      <c r="C888" s="11"/>
    </row>
    <row r="889" spans="1:3" s="12" customFormat="1" x14ac:dyDescent="0.25">
      <c r="A889" s="13"/>
      <c r="C889" s="11"/>
    </row>
    <row r="890" spans="1:3" s="12" customFormat="1" x14ac:dyDescent="0.25">
      <c r="A890" s="13"/>
      <c r="C890" s="11"/>
    </row>
    <row r="891" spans="1:3" s="12" customFormat="1" x14ac:dyDescent="0.25">
      <c r="A891" s="13"/>
      <c r="C891" s="11"/>
    </row>
    <row r="892" spans="1:3" s="12" customFormat="1" x14ac:dyDescent="0.25">
      <c r="A892" s="13"/>
      <c r="C892" s="11"/>
    </row>
    <row r="893" spans="1:3" s="12" customFormat="1" x14ac:dyDescent="0.25">
      <c r="A893" s="13"/>
      <c r="C893" s="11"/>
    </row>
    <row r="894" spans="1:3" s="12" customFormat="1" x14ac:dyDescent="0.25">
      <c r="A894" s="13"/>
      <c r="C894" s="11"/>
    </row>
    <row r="895" spans="1:3" s="12" customFormat="1" x14ac:dyDescent="0.25">
      <c r="A895" s="13"/>
      <c r="C895" s="11"/>
    </row>
    <row r="896" spans="1:3" s="12" customFormat="1" x14ac:dyDescent="0.25">
      <c r="A896" s="13"/>
      <c r="C896" s="11"/>
    </row>
    <row r="897" spans="1:3" s="12" customFormat="1" x14ac:dyDescent="0.25">
      <c r="A897" s="13"/>
      <c r="C897" s="11"/>
    </row>
    <row r="898" spans="1:3" s="12" customFormat="1" x14ac:dyDescent="0.25">
      <c r="A898" s="13"/>
      <c r="C898" s="11"/>
    </row>
    <row r="899" spans="1:3" s="12" customFormat="1" x14ac:dyDescent="0.25">
      <c r="A899" s="13"/>
      <c r="C899" s="11"/>
    </row>
    <row r="900" spans="1:3" s="12" customFormat="1" x14ac:dyDescent="0.25">
      <c r="A900" s="13"/>
      <c r="C900" s="11"/>
    </row>
    <row r="901" spans="1:3" s="12" customFormat="1" x14ac:dyDescent="0.25">
      <c r="A901" s="13"/>
      <c r="C901" s="11"/>
    </row>
    <row r="902" spans="1:3" s="12" customFormat="1" x14ac:dyDescent="0.25">
      <c r="A902" s="13"/>
      <c r="C902" s="11"/>
    </row>
    <row r="903" spans="1:3" s="12" customFormat="1" x14ac:dyDescent="0.25">
      <c r="A903" s="13"/>
      <c r="C903" s="11"/>
    </row>
    <row r="904" spans="1:3" s="12" customFormat="1" x14ac:dyDescent="0.25">
      <c r="A904" s="13"/>
      <c r="C904" s="11"/>
    </row>
    <row r="905" spans="1:3" s="12" customFormat="1" x14ac:dyDescent="0.25">
      <c r="A905" s="13"/>
      <c r="C905" s="11"/>
    </row>
    <row r="906" spans="1:3" s="12" customFormat="1" x14ac:dyDescent="0.25">
      <c r="A906" s="13"/>
      <c r="C906" s="11"/>
    </row>
    <row r="907" spans="1:3" s="12" customFormat="1" x14ac:dyDescent="0.25">
      <c r="A907" s="13"/>
      <c r="C907" s="11"/>
    </row>
    <row r="908" spans="1:3" s="12" customFormat="1" x14ac:dyDescent="0.25">
      <c r="A908" s="13"/>
      <c r="C908" s="11"/>
    </row>
    <row r="909" spans="1:3" s="12" customFormat="1" x14ac:dyDescent="0.25">
      <c r="A909" s="13"/>
      <c r="C909" s="11"/>
    </row>
    <row r="910" spans="1:3" s="12" customFormat="1" x14ac:dyDescent="0.25">
      <c r="A910" s="13"/>
      <c r="C910" s="11"/>
    </row>
    <row r="911" spans="1:3" s="12" customFormat="1" x14ac:dyDescent="0.25">
      <c r="A911" s="13"/>
      <c r="C911" s="11"/>
    </row>
    <row r="912" spans="1:3" s="12" customFormat="1" x14ac:dyDescent="0.25">
      <c r="A912" s="13"/>
      <c r="C912" s="11"/>
    </row>
    <row r="913" spans="1:3" s="12" customFormat="1" x14ac:dyDescent="0.25">
      <c r="A913" s="13"/>
      <c r="C913" s="11"/>
    </row>
    <row r="914" spans="1:3" s="12" customFormat="1" x14ac:dyDescent="0.25">
      <c r="A914" s="13"/>
      <c r="C914" s="11"/>
    </row>
    <row r="915" spans="1:3" s="12" customFormat="1" x14ac:dyDescent="0.25">
      <c r="A915" s="13"/>
      <c r="C915" s="11"/>
    </row>
    <row r="916" spans="1:3" s="12" customFormat="1" x14ac:dyDescent="0.25">
      <c r="A916" s="13"/>
      <c r="C916" s="11"/>
    </row>
    <row r="917" spans="1:3" s="12" customFormat="1" x14ac:dyDescent="0.25">
      <c r="A917" s="13"/>
      <c r="C917" s="11"/>
    </row>
    <row r="918" spans="1:3" s="12" customFormat="1" x14ac:dyDescent="0.25">
      <c r="A918" s="13"/>
      <c r="C918" s="11"/>
    </row>
    <row r="919" spans="1:3" s="12" customFormat="1" x14ac:dyDescent="0.25">
      <c r="A919" s="13"/>
      <c r="C919" s="11"/>
    </row>
    <row r="920" spans="1:3" s="12" customFormat="1" x14ac:dyDescent="0.25">
      <c r="A920" s="13"/>
      <c r="C920" s="11"/>
    </row>
    <row r="921" spans="1:3" s="12" customFormat="1" x14ac:dyDescent="0.25">
      <c r="A921" s="13"/>
      <c r="C921" s="11"/>
    </row>
    <row r="922" spans="1:3" s="12" customFormat="1" x14ac:dyDescent="0.25">
      <c r="A922" s="13"/>
      <c r="C922" s="11"/>
    </row>
    <row r="923" spans="1:3" s="12" customFormat="1" x14ac:dyDescent="0.25">
      <c r="A923" s="13"/>
      <c r="C923" s="11"/>
    </row>
    <row r="924" spans="1:3" s="12" customFormat="1" x14ac:dyDescent="0.25">
      <c r="A924" s="13"/>
      <c r="C924" s="11"/>
    </row>
    <row r="925" spans="1:3" s="12" customFormat="1" x14ac:dyDescent="0.25">
      <c r="A925" s="13"/>
      <c r="C925" s="11"/>
    </row>
    <row r="926" spans="1:3" s="12" customFormat="1" x14ac:dyDescent="0.25">
      <c r="A926" s="13"/>
      <c r="C926" s="11"/>
    </row>
    <row r="927" spans="1:3" s="12" customFormat="1" x14ac:dyDescent="0.25">
      <c r="A927" s="13"/>
      <c r="C927" s="11"/>
    </row>
    <row r="928" spans="1:3" s="12" customFormat="1" x14ac:dyDescent="0.25">
      <c r="A928" s="13"/>
      <c r="C928" s="11"/>
    </row>
    <row r="929" spans="1:3" s="12" customFormat="1" x14ac:dyDescent="0.25">
      <c r="A929" s="13"/>
      <c r="C929" s="11"/>
    </row>
    <row r="930" spans="1:3" s="12" customFormat="1" x14ac:dyDescent="0.25">
      <c r="A930" s="13"/>
      <c r="C930" s="11"/>
    </row>
    <row r="931" spans="1:3" s="12" customFormat="1" x14ac:dyDescent="0.25">
      <c r="A931" s="13"/>
      <c r="C931" s="11"/>
    </row>
    <row r="932" spans="1:3" s="12" customFormat="1" x14ac:dyDescent="0.25">
      <c r="A932" s="13"/>
      <c r="C932" s="11"/>
    </row>
    <row r="933" spans="1:3" s="12" customFormat="1" x14ac:dyDescent="0.25">
      <c r="A933" s="13"/>
      <c r="C933" s="11"/>
    </row>
    <row r="934" spans="1:3" s="12" customFormat="1" x14ac:dyDescent="0.25">
      <c r="A934" s="13"/>
      <c r="C934" s="11"/>
    </row>
    <row r="935" spans="1:3" s="12" customFormat="1" x14ac:dyDescent="0.25">
      <c r="A935" s="13"/>
      <c r="C935" s="11"/>
    </row>
    <row r="936" spans="1:3" s="12" customFormat="1" x14ac:dyDescent="0.25">
      <c r="A936" s="13"/>
      <c r="C936" s="11"/>
    </row>
    <row r="937" spans="1:3" s="12" customFormat="1" x14ac:dyDescent="0.25">
      <c r="A937" s="13"/>
      <c r="C937" s="11"/>
    </row>
    <row r="938" spans="1:3" s="12" customFormat="1" x14ac:dyDescent="0.25">
      <c r="A938" s="13"/>
      <c r="C938" s="11"/>
    </row>
    <row r="939" spans="1:3" s="12" customFormat="1" x14ac:dyDescent="0.25">
      <c r="A939" s="13"/>
      <c r="C939" s="11"/>
    </row>
    <row r="940" spans="1:3" s="12" customFormat="1" x14ac:dyDescent="0.25">
      <c r="A940" s="13"/>
      <c r="C940" s="11"/>
    </row>
    <row r="941" spans="1:3" s="12" customFormat="1" x14ac:dyDescent="0.25">
      <c r="A941" s="13"/>
      <c r="C941" s="11"/>
    </row>
    <row r="942" spans="1:3" s="12" customFormat="1" x14ac:dyDescent="0.25">
      <c r="A942" s="13"/>
      <c r="C942" s="11"/>
    </row>
    <row r="943" spans="1:3" s="12" customFormat="1" x14ac:dyDescent="0.25">
      <c r="A943" s="13"/>
      <c r="C943" s="11"/>
    </row>
    <row r="944" spans="1:3" s="12" customFormat="1" x14ac:dyDescent="0.25">
      <c r="A944" s="13"/>
      <c r="C944" s="11"/>
    </row>
    <row r="945" spans="1:3" s="12" customFormat="1" x14ac:dyDescent="0.25">
      <c r="A945" s="13"/>
      <c r="C945" s="11"/>
    </row>
    <row r="946" spans="1:3" s="12" customFormat="1" x14ac:dyDescent="0.25">
      <c r="A946" s="13"/>
      <c r="C946" s="11"/>
    </row>
    <row r="947" spans="1:3" s="12" customFormat="1" x14ac:dyDescent="0.25">
      <c r="A947" s="13"/>
      <c r="C947" s="11"/>
    </row>
    <row r="948" spans="1:3" s="12" customFormat="1" x14ac:dyDescent="0.25">
      <c r="A948" s="13"/>
      <c r="C948" s="11"/>
    </row>
    <row r="949" spans="1:3" s="12" customFormat="1" x14ac:dyDescent="0.25">
      <c r="A949" s="13"/>
      <c r="C949" s="11"/>
    </row>
    <row r="950" spans="1:3" s="12" customFormat="1" x14ac:dyDescent="0.25">
      <c r="A950" s="13"/>
      <c r="C950" s="11"/>
    </row>
    <row r="951" spans="1:3" s="12" customFormat="1" x14ac:dyDescent="0.25">
      <c r="A951" s="13"/>
      <c r="C951" s="11"/>
    </row>
    <row r="952" spans="1:3" s="12" customFormat="1" x14ac:dyDescent="0.25">
      <c r="A952" s="13"/>
      <c r="C952" s="11"/>
    </row>
    <row r="953" spans="1:3" s="12" customFormat="1" x14ac:dyDescent="0.25">
      <c r="A953" s="13"/>
      <c r="C953" s="11"/>
    </row>
    <row r="954" spans="1:3" s="12" customFormat="1" x14ac:dyDescent="0.25">
      <c r="A954" s="13"/>
      <c r="C954" s="11"/>
    </row>
    <row r="955" spans="1:3" s="12" customFormat="1" x14ac:dyDescent="0.25">
      <c r="A955" s="13"/>
      <c r="C955" s="11"/>
    </row>
    <row r="956" spans="1:3" s="12" customFormat="1" x14ac:dyDescent="0.25">
      <c r="A956" s="13"/>
      <c r="C956" s="11"/>
    </row>
    <row r="957" spans="1:3" s="12" customFormat="1" x14ac:dyDescent="0.25">
      <c r="A957" s="13"/>
      <c r="C957" s="11"/>
    </row>
    <row r="958" spans="1:3" s="12" customFormat="1" x14ac:dyDescent="0.25">
      <c r="A958" s="13"/>
      <c r="C958" s="11"/>
    </row>
    <row r="959" spans="1:3" s="12" customFormat="1" x14ac:dyDescent="0.25">
      <c r="A959" s="13"/>
      <c r="C959" s="11"/>
    </row>
    <row r="960" spans="1:3" s="12" customFormat="1" x14ac:dyDescent="0.25">
      <c r="A960" s="13"/>
      <c r="C960" s="11"/>
    </row>
    <row r="961" spans="1:3" s="12" customFormat="1" x14ac:dyDescent="0.25">
      <c r="A961" s="13"/>
      <c r="C961" s="11"/>
    </row>
    <row r="962" spans="1:3" s="12" customFormat="1" x14ac:dyDescent="0.25">
      <c r="A962" s="13"/>
      <c r="C962" s="11"/>
    </row>
    <row r="963" spans="1:3" s="12" customFormat="1" x14ac:dyDescent="0.25">
      <c r="A963" s="13"/>
      <c r="C963" s="11"/>
    </row>
    <row r="964" spans="1:3" s="12" customFormat="1" x14ac:dyDescent="0.25">
      <c r="A964" s="13"/>
      <c r="C964" s="11"/>
    </row>
    <row r="965" spans="1:3" s="12" customFormat="1" x14ac:dyDescent="0.25">
      <c r="A965" s="13"/>
      <c r="C965" s="11"/>
    </row>
    <row r="966" spans="1:3" s="12" customFormat="1" x14ac:dyDescent="0.25">
      <c r="A966" s="13"/>
      <c r="C966" s="11"/>
    </row>
    <row r="967" spans="1:3" s="12" customFormat="1" x14ac:dyDescent="0.25">
      <c r="A967" s="13"/>
      <c r="C967" s="11"/>
    </row>
    <row r="968" spans="1:3" s="12" customFormat="1" x14ac:dyDescent="0.25">
      <c r="A968" s="13"/>
      <c r="C968" s="11"/>
    </row>
    <row r="969" spans="1:3" s="12" customFormat="1" x14ac:dyDescent="0.25">
      <c r="A969" s="13"/>
      <c r="C969" s="11"/>
    </row>
    <row r="970" spans="1:3" s="12" customFormat="1" x14ac:dyDescent="0.25">
      <c r="A970" s="13"/>
      <c r="C970" s="11"/>
    </row>
    <row r="971" spans="1:3" s="12" customFormat="1" x14ac:dyDescent="0.25">
      <c r="A971" s="13"/>
      <c r="C971" s="11"/>
    </row>
    <row r="972" spans="1:3" s="12" customFormat="1" x14ac:dyDescent="0.25">
      <c r="A972" s="13"/>
      <c r="C972" s="11"/>
    </row>
    <row r="973" spans="1:3" s="12" customFormat="1" x14ac:dyDescent="0.25">
      <c r="A973" s="13"/>
      <c r="C973" s="11"/>
    </row>
    <row r="974" spans="1:3" s="12" customFormat="1" x14ac:dyDescent="0.25">
      <c r="A974" s="13"/>
      <c r="C974" s="11"/>
    </row>
    <row r="975" spans="1:3" s="12" customFormat="1" x14ac:dyDescent="0.25">
      <c r="A975" s="13"/>
      <c r="C975" s="11"/>
    </row>
    <row r="976" spans="1:3" s="12" customFormat="1" x14ac:dyDescent="0.25">
      <c r="A976" s="13"/>
      <c r="C976" s="11"/>
    </row>
    <row r="977" spans="1:3" s="12" customFormat="1" x14ac:dyDescent="0.25">
      <c r="A977" s="13"/>
      <c r="C977" s="11"/>
    </row>
    <row r="978" spans="1:3" s="12" customFormat="1" x14ac:dyDescent="0.25">
      <c r="A978" s="13"/>
      <c r="C978" s="11"/>
    </row>
    <row r="979" spans="1:3" s="12" customFormat="1" x14ac:dyDescent="0.25">
      <c r="A979" s="13"/>
      <c r="C979" s="11"/>
    </row>
    <row r="980" spans="1:3" s="12" customFormat="1" x14ac:dyDescent="0.25">
      <c r="A980" s="13"/>
      <c r="C980" s="11"/>
    </row>
    <row r="981" spans="1:3" s="12" customFormat="1" x14ac:dyDescent="0.25">
      <c r="A981" s="13"/>
      <c r="C981" s="11"/>
    </row>
    <row r="982" spans="1:3" s="12" customFormat="1" x14ac:dyDescent="0.25">
      <c r="A982" s="13"/>
      <c r="C982" s="11"/>
    </row>
    <row r="983" spans="1:3" s="12" customFormat="1" x14ac:dyDescent="0.25">
      <c r="A983" s="13"/>
      <c r="C983" s="11"/>
    </row>
    <row r="984" spans="1:3" s="12" customFormat="1" x14ac:dyDescent="0.25">
      <c r="A984" s="13"/>
      <c r="C984" s="11"/>
    </row>
    <row r="985" spans="1:3" s="12" customFormat="1" x14ac:dyDescent="0.25">
      <c r="A985" s="13"/>
      <c r="C985" s="11"/>
    </row>
    <row r="986" spans="1:3" s="12" customFormat="1" x14ac:dyDescent="0.25">
      <c r="A986" s="13"/>
      <c r="C986" s="11"/>
    </row>
    <row r="987" spans="1:3" s="12" customFormat="1" x14ac:dyDescent="0.25">
      <c r="A987" s="13"/>
      <c r="C987" s="11"/>
    </row>
    <row r="988" spans="1:3" s="12" customFormat="1" x14ac:dyDescent="0.25">
      <c r="A988" s="13"/>
      <c r="C988" s="11"/>
    </row>
    <row r="989" spans="1:3" s="12" customFormat="1" x14ac:dyDescent="0.25">
      <c r="A989" s="13"/>
      <c r="C989" s="11"/>
    </row>
    <row r="990" spans="1:3" s="12" customFormat="1" x14ac:dyDescent="0.25">
      <c r="A990" s="13"/>
      <c r="C990" s="11"/>
    </row>
    <row r="991" spans="1:3" s="12" customFormat="1" x14ac:dyDescent="0.25">
      <c r="A991" s="13"/>
      <c r="C991" s="11"/>
    </row>
    <row r="992" spans="1:3" s="12" customFormat="1" x14ac:dyDescent="0.25">
      <c r="A992" s="13"/>
      <c r="C992" s="11"/>
    </row>
    <row r="993" spans="1:3" s="12" customFormat="1" x14ac:dyDescent="0.25">
      <c r="A993" s="13"/>
      <c r="C993" s="11"/>
    </row>
    <row r="994" spans="1:3" s="12" customFormat="1" x14ac:dyDescent="0.25">
      <c r="A994" s="13"/>
      <c r="C994" s="11"/>
    </row>
    <row r="995" spans="1:3" s="12" customFormat="1" x14ac:dyDescent="0.25">
      <c r="A995" s="13"/>
      <c r="C995" s="11"/>
    </row>
    <row r="996" spans="1:3" s="12" customFormat="1" x14ac:dyDescent="0.25">
      <c r="A996" s="13"/>
      <c r="C996" s="11"/>
    </row>
    <row r="997" spans="1:3" s="12" customFormat="1" x14ac:dyDescent="0.25">
      <c r="A997" s="13"/>
      <c r="C997" s="11"/>
    </row>
    <row r="998" spans="1:3" s="12" customFormat="1" x14ac:dyDescent="0.25">
      <c r="A998" s="13"/>
      <c r="C998" s="11"/>
    </row>
    <row r="999" spans="1:3" s="12" customFormat="1" x14ac:dyDescent="0.25">
      <c r="A999" s="13"/>
      <c r="C999" s="11"/>
    </row>
    <row r="1000" spans="1:3" s="12" customFormat="1" x14ac:dyDescent="0.25">
      <c r="A1000" s="13"/>
      <c r="C1000" s="11"/>
    </row>
    <row r="1001" spans="1:3" s="12" customFormat="1" x14ac:dyDescent="0.25">
      <c r="A1001" s="13"/>
      <c r="C1001" s="11"/>
    </row>
    <row r="1002" spans="1:3" s="12" customFormat="1" x14ac:dyDescent="0.25">
      <c r="A1002" s="13"/>
      <c r="C1002" s="11"/>
    </row>
    <row r="1003" spans="1:3" s="12" customFormat="1" x14ac:dyDescent="0.25">
      <c r="A1003" s="13"/>
      <c r="C1003" s="11"/>
    </row>
    <row r="1004" spans="1:3" s="12" customFormat="1" x14ac:dyDescent="0.25">
      <c r="A1004" s="13"/>
      <c r="C1004" s="11"/>
    </row>
    <row r="1005" spans="1:3" s="12" customFormat="1" x14ac:dyDescent="0.25">
      <c r="A1005" s="13"/>
      <c r="C1005" s="11"/>
    </row>
    <row r="1006" spans="1:3" s="12" customFormat="1" x14ac:dyDescent="0.25">
      <c r="A1006" s="13"/>
      <c r="C1006" s="11"/>
    </row>
    <row r="1007" spans="1:3" s="12" customFormat="1" x14ac:dyDescent="0.25">
      <c r="A1007" s="13"/>
      <c r="C1007" s="11"/>
    </row>
    <row r="1008" spans="1:3" s="12" customFormat="1" x14ac:dyDescent="0.25">
      <c r="A1008" s="13"/>
      <c r="C1008" s="11"/>
    </row>
    <row r="1009" spans="1:3" s="12" customFormat="1" x14ac:dyDescent="0.25">
      <c r="A1009" s="13"/>
      <c r="C1009" s="11"/>
    </row>
    <row r="1010" spans="1:3" s="12" customFormat="1" x14ac:dyDescent="0.25">
      <c r="A1010" s="13"/>
      <c r="C1010" s="11"/>
    </row>
    <row r="1011" spans="1:3" s="12" customFormat="1" x14ac:dyDescent="0.25">
      <c r="A1011" s="13"/>
      <c r="C1011" s="11"/>
    </row>
    <row r="1012" spans="1:3" s="12" customFormat="1" x14ac:dyDescent="0.25">
      <c r="A1012" s="13"/>
      <c r="C1012" s="11"/>
    </row>
    <row r="1013" spans="1:3" s="12" customFormat="1" x14ac:dyDescent="0.25">
      <c r="A1013" s="13"/>
      <c r="C1013" s="11"/>
    </row>
    <row r="1014" spans="1:3" s="12" customFormat="1" x14ac:dyDescent="0.25">
      <c r="A1014" s="13"/>
      <c r="C1014" s="11"/>
    </row>
    <row r="1015" spans="1:3" s="12" customFormat="1" x14ac:dyDescent="0.25">
      <c r="A1015" s="13"/>
      <c r="C1015" s="11"/>
    </row>
    <row r="1016" spans="1:3" s="12" customFormat="1" x14ac:dyDescent="0.25">
      <c r="A1016" s="13"/>
      <c r="C1016" s="11"/>
    </row>
    <row r="1017" spans="1:3" s="12" customFormat="1" x14ac:dyDescent="0.25">
      <c r="A1017" s="13"/>
      <c r="C1017" s="11"/>
    </row>
    <row r="1018" spans="1:3" s="12" customFormat="1" x14ac:dyDescent="0.25">
      <c r="A1018" s="13"/>
      <c r="C1018" s="11"/>
    </row>
    <row r="1019" spans="1:3" s="12" customFormat="1" x14ac:dyDescent="0.25">
      <c r="A1019" s="13"/>
      <c r="C1019" s="11"/>
    </row>
    <row r="1020" spans="1:3" s="12" customFormat="1" x14ac:dyDescent="0.25">
      <c r="A1020" s="13"/>
      <c r="C1020" s="11"/>
    </row>
    <row r="1021" spans="1:3" s="12" customFormat="1" x14ac:dyDescent="0.25">
      <c r="A1021" s="13"/>
      <c r="C1021" s="11"/>
    </row>
    <row r="1022" spans="1:3" s="12" customFormat="1" x14ac:dyDescent="0.25">
      <c r="A1022" s="13"/>
      <c r="C1022" s="11"/>
    </row>
    <row r="1023" spans="1:3" s="12" customFormat="1" x14ac:dyDescent="0.25">
      <c r="A1023" s="13"/>
      <c r="C1023" s="11"/>
    </row>
    <row r="1024" spans="1:3" s="12" customFormat="1" x14ac:dyDescent="0.25">
      <c r="A1024" s="13"/>
      <c r="C1024" s="11"/>
    </row>
    <row r="1025" spans="1:3" s="12" customFormat="1" x14ac:dyDescent="0.25">
      <c r="A1025" s="13"/>
      <c r="C1025" s="11"/>
    </row>
    <row r="1026" spans="1:3" s="12" customFormat="1" x14ac:dyDescent="0.25">
      <c r="A1026" s="13"/>
      <c r="C1026" s="11"/>
    </row>
    <row r="1027" spans="1:3" s="12" customFormat="1" x14ac:dyDescent="0.25">
      <c r="A1027" s="13"/>
      <c r="C1027" s="11"/>
    </row>
    <row r="1028" spans="1:3" s="12" customFormat="1" x14ac:dyDescent="0.25">
      <c r="A1028" s="13"/>
      <c r="C1028" s="11"/>
    </row>
    <row r="1029" spans="1:3" s="12" customFormat="1" x14ac:dyDescent="0.25">
      <c r="A1029" s="13"/>
      <c r="C1029" s="11"/>
    </row>
    <row r="1030" spans="1:3" s="12" customFormat="1" x14ac:dyDescent="0.25">
      <c r="A1030" s="13"/>
      <c r="C1030" s="11"/>
    </row>
    <row r="1031" spans="1:3" s="12" customFormat="1" x14ac:dyDescent="0.25">
      <c r="A1031" s="13"/>
      <c r="C1031" s="11"/>
    </row>
    <row r="1032" spans="1:3" s="12" customFormat="1" x14ac:dyDescent="0.25">
      <c r="A1032" s="13"/>
      <c r="C1032" s="11"/>
    </row>
    <row r="1033" spans="1:3" s="12" customFormat="1" x14ac:dyDescent="0.25">
      <c r="A1033" s="13"/>
      <c r="C1033" s="11"/>
    </row>
    <row r="1034" spans="1:3" s="12" customFormat="1" x14ac:dyDescent="0.25">
      <c r="A1034" s="13"/>
      <c r="C1034" s="11"/>
    </row>
    <row r="1035" spans="1:3" s="12" customFormat="1" x14ac:dyDescent="0.25">
      <c r="A1035" s="13"/>
      <c r="C1035" s="11"/>
    </row>
    <row r="1036" spans="1:3" s="12" customFormat="1" x14ac:dyDescent="0.25">
      <c r="A1036" s="13"/>
      <c r="C1036" s="11"/>
    </row>
    <row r="1037" spans="1:3" s="12" customFormat="1" x14ac:dyDescent="0.25">
      <c r="A1037" s="13"/>
      <c r="C1037" s="11"/>
    </row>
    <row r="1038" spans="1:3" s="12" customFormat="1" x14ac:dyDescent="0.25">
      <c r="A1038" s="13"/>
      <c r="C1038" s="11"/>
    </row>
    <row r="1039" spans="1:3" s="12" customFormat="1" x14ac:dyDescent="0.25">
      <c r="A1039" s="13"/>
      <c r="C1039" s="11"/>
    </row>
    <row r="1040" spans="1:3" s="12" customFormat="1" x14ac:dyDescent="0.25">
      <c r="A1040" s="13"/>
      <c r="C1040" s="11"/>
    </row>
    <row r="1041" spans="1:3" s="12" customFormat="1" x14ac:dyDescent="0.25">
      <c r="A1041" s="13"/>
      <c r="C1041" s="11"/>
    </row>
    <row r="1042" spans="1:3" s="12" customFormat="1" x14ac:dyDescent="0.25">
      <c r="A1042" s="13"/>
      <c r="C1042" s="11"/>
    </row>
    <row r="1043" spans="1:3" s="12" customFormat="1" x14ac:dyDescent="0.25">
      <c r="A1043" s="13"/>
      <c r="C1043" s="11"/>
    </row>
    <row r="1044" spans="1:3" s="12" customFormat="1" x14ac:dyDescent="0.25">
      <c r="A1044" s="13"/>
      <c r="C1044" s="11"/>
    </row>
    <row r="1045" spans="1:3" s="12" customFormat="1" x14ac:dyDescent="0.25">
      <c r="A1045" s="13"/>
      <c r="C1045" s="11"/>
    </row>
    <row r="1046" spans="1:3" s="12" customFormat="1" x14ac:dyDescent="0.25">
      <c r="A1046" s="13"/>
      <c r="C1046" s="11"/>
    </row>
    <row r="1047" spans="1:3" s="12" customFormat="1" x14ac:dyDescent="0.25">
      <c r="A1047" s="13"/>
      <c r="C1047" s="11"/>
    </row>
    <row r="1048" spans="1:3" s="12" customFormat="1" x14ac:dyDescent="0.25">
      <c r="A1048" s="13"/>
      <c r="C1048" s="11"/>
    </row>
    <row r="1049" spans="1:3" s="12" customFormat="1" x14ac:dyDescent="0.25">
      <c r="A1049" s="13"/>
      <c r="C1049" s="11"/>
    </row>
    <row r="1050" spans="1:3" s="12" customFormat="1" x14ac:dyDescent="0.25">
      <c r="A1050" s="13"/>
      <c r="C1050" s="11"/>
    </row>
    <row r="1051" spans="1:3" s="12" customFormat="1" x14ac:dyDescent="0.25">
      <c r="A1051" s="13"/>
      <c r="C1051" s="11"/>
    </row>
    <row r="1052" spans="1:3" s="12" customFormat="1" x14ac:dyDescent="0.25">
      <c r="A1052" s="13"/>
      <c r="C1052" s="11"/>
    </row>
    <row r="1053" spans="1:3" s="12" customFormat="1" x14ac:dyDescent="0.25">
      <c r="A1053" s="13"/>
      <c r="C1053" s="11"/>
    </row>
    <row r="1054" spans="1:3" s="12" customFormat="1" x14ac:dyDescent="0.25">
      <c r="A1054" s="13"/>
      <c r="C1054" s="11"/>
    </row>
    <row r="1055" spans="1:3" s="12" customFormat="1" x14ac:dyDescent="0.25">
      <c r="A1055" s="13"/>
      <c r="C1055" s="11"/>
    </row>
    <row r="1056" spans="1:3" s="12" customFormat="1" x14ac:dyDescent="0.25">
      <c r="A1056" s="13"/>
      <c r="C1056" s="11"/>
    </row>
    <row r="1057" spans="1:3" s="12" customFormat="1" x14ac:dyDescent="0.25">
      <c r="A1057" s="13"/>
      <c r="C1057" s="11"/>
    </row>
    <row r="1058" spans="1:3" s="12" customFormat="1" x14ac:dyDescent="0.25">
      <c r="A1058" s="13"/>
      <c r="C1058" s="11"/>
    </row>
    <row r="1059" spans="1:3" s="12" customFormat="1" x14ac:dyDescent="0.25">
      <c r="A1059" s="13"/>
      <c r="C1059" s="11"/>
    </row>
    <row r="1060" spans="1:3" s="12" customFormat="1" x14ac:dyDescent="0.25">
      <c r="A1060" s="13"/>
      <c r="C1060" s="11"/>
    </row>
    <row r="1061" spans="1:3" s="12" customFormat="1" x14ac:dyDescent="0.25">
      <c r="A1061" s="13"/>
      <c r="C1061" s="11"/>
    </row>
    <row r="1062" spans="1:3" s="12" customFormat="1" x14ac:dyDescent="0.25">
      <c r="A1062" s="13"/>
      <c r="C1062" s="11"/>
    </row>
    <row r="1063" spans="1:3" s="12" customFormat="1" x14ac:dyDescent="0.25">
      <c r="A1063" s="13"/>
      <c r="C1063" s="11"/>
    </row>
    <row r="1064" spans="1:3" s="12" customFormat="1" x14ac:dyDescent="0.25">
      <c r="A1064" s="13"/>
      <c r="C1064" s="11"/>
    </row>
    <row r="1065" spans="1:3" s="12" customFormat="1" x14ac:dyDescent="0.25">
      <c r="A1065" s="13"/>
      <c r="C1065" s="11"/>
    </row>
    <row r="1066" spans="1:3" s="12" customFormat="1" x14ac:dyDescent="0.25">
      <c r="A1066" s="13"/>
      <c r="C1066" s="11"/>
    </row>
    <row r="1067" spans="1:3" s="12" customFormat="1" x14ac:dyDescent="0.25">
      <c r="A1067" s="13"/>
      <c r="C1067" s="11"/>
    </row>
    <row r="1068" spans="1:3" s="12" customFormat="1" x14ac:dyDescent="0.25">
      <c r="A1068" s="13"/>
      <c r="C1068" s="11"/>
    </row>
    <row r="1069" spans="1:3" s="12" customFormat="1" x14ac:dyDescent="0.25">
      <c r="A1069" s="13"/>
      <c r="C1069" s="11"/>
    </row>
    <row r="1070" spans="1:3" s="12" customFormat="1" x14ac:dyDescent="0.25">
      <c r="A1070" s="13"/>
      <c r="C1070" s="11"/>
    </row>
    <row r="1071" spans="1:3" s="12" customFormat="1" x14ac:dyDescent="0.25">
      <c r="A1071" s="13"/>
      <c r="C1071" s="11"/>
    </row>
    <row r="1072" spans="1:3" s="12" customFormat="1" x14ac:dyDescent="0.25">
      <c r="A1072" s="13"/>
      <c r="C1072" s="11"/>
    </row>
    <row r="1073" spans="1:3" s="12" customFormat="1" x14ac:dyDescent="0.25">
      <c r="A1073" s="13"/>
      <c r="C1073" s="11"/>
    </row>
    <row r="1074" spans="1:3" s="12" customFormat="1" x14ac:dyDescent="0.25">
      <c r="A1074" s="13"/>
      <c r="C1074" s="11"/>
    </row>
    <row r="1075" spans="1:3" s="12" customFormat="1" x14ac:dyDescent="0.25">
      <c r="A1075" s="13"/>
      <c r="C1075" s="11"/>
    </row>
    <row r="1076" spans="1:3" s="12" customFormat="1" x14ac:dyDescent="0.25">
      <c r="A1076" s="13"/>
      <c r="C1076" s="11"/>
    </row>
    <row r="1077" spans="1:3" s="12" customFormat="1" x14ac:dyDescent="0.25">
      <c r="A1077" s="13"/>
      <c r="C1077" s="11"/>
    </row>
    <row r="1078" spans="1:3" s="12" customFormat="1" x14ac:dyDescent="0.25">
      <c r="A1078" s="13"/>
      <c r="C1078" s="11"/>
    </row>
    <row r="1079" spans="1:3" s="12" customFormat="1" x14ac:dyDescent="0.25">
      <c r="A1079" s="13"/>
      <c r="C1079" s="11"/>
    </row>
    <row r="1080" spans="1:3" s="12" customFormat="1" x14ac:dyDescent="0.25">
      <c r="A1080" s="13"/>
      <c r="C1080" s="11"/>
    </row>
    <row r="1081" spans="1:3" s="12" customFormat="1" x14ac:dyDescent="0.25">
      <c r="A1081" s="13"/>
      <c r="C1081" s="11"/>
    </row>
    <row r="1082" spans="1:3" s="12" customFormat="1" x14ac:dyDescent="0.25">
      <c r="A1082" s="13"/>
      <c r="C1082" s="11"/>
    </row>
    <row r="1083" spans="1:3" s="12" customFormat="1" x14ac:dyDescent="0.25">
      <c r="A1083" s="13"/>
      <c r="C1083" s="11"/>
    </row>
    <row r="1084" spans="1:3" s="12" customFormat="1" x14ac:dyDescent="0.25">
      <c r="A1084" s="13"/>
      <c r="C1084" s="11"/>
    </row>
    <row r="1085" spans="1:3" s="12" customFormat="1" x14ac:dyDescent="0.25">
      <c r="A1085" s="13"/>
      <c r="C1085" s="11"/>
    </row>
    <row r="1086" spans="1:3" s="12" customFormat="1" x14ac:dyDescent="0.25">
      <c r="A1086" s="13"/>
      <c r="C1086" s="11"/>
    </row>
    <row r="1087" spans="1:3" s="12" customFormat="1" x14ac:dyDescent="0.25">
      <c r="A1087" s="13"/>
      <c r="C1087" s="11"/>
    </row>
    <row r="1088" spans="1:3" s="12" customFormat="1" x14ac:dyDescent="0.25">
      <c r="A1088" s="13"/>
      <c r="C1088" s="11"/>
    </row>
    <row r="1089" spans="1:3" s="12" customFormat="1" x14ac:dyDescent="0.25">
      <c r="A1089" s="13"/>
      <c r="C1089" s="11"/>
    </row>
    <row r="1090" spans="1:3" s="12" customFormat="1" x14ac:dyDescent="0.25">
      <c r="A1090" s="13"/>
      <c r="C1090" s="11"/>
    </row>
    <row r="1091" spans="1:3" s="12" customFormat="1" x14ac:dyDescent="0.25">
      <c r="A1091" s="13"/>
      <c r="C1091" s="11"/>
    </row>
    <row r="1092" spans="1:3" s="12" customFormat="1" x14ac:dyDescent="0.25">
      <c r="A1092" s="13"/>
      <c r="C1092" s="11"/>
    </row>
    <row r="1093" spans="1:3" s="12" customFormat="1" x14ac:dyDescent="0.25">
      <c r="A1093" s="13"/>
      <c r="C1093" s="11"/>
    </row>
    <row r="1094" spans="1:3" s="12" customFormat="1" x14ac:dyDescent="0.25">
      <c r="A1094" s="13"/>
      <c r="C1094" s="11"/>
    </row>
    <row r="1095" spans="1:3" s="12" customFormat="1" x14ac:dyDescent="0.25">
      <c r="A1095" s="13"/>
      <c r="C1095" s="11"/>
    </row>
    <row r="1096" spans="1:3" s="12" customFormat="1" x14ac:dyDescent="0.25">
      <c r="A1096" s="13"/>
      <c r="C1096" s="11"/>
    </row>
    <row r="1097" spans="1:3" s="12" customFormat="1" x14ac:dyDescent="0.25">
      <c r="A1097" s="13"/>
      <c r="C1097" s="11"/>
    </row>
    <row r="1098" spans="1:3" s="12" customFormat="1" x14ac:dyDescent="0.25">
      <c r="A1098" s="13"/>
      <c r="C1098" s="11"/>
    </row>
    <row r="1099" spans="1:3" s="12" customFormat="1" x14ac:dyDescent="0.25">
      <c r="A1099" s="13"/>
      <c r="C1099" s="11"/>
    </row>
    <row r="1100" spans="1:3" s="12" customFormat="1" x14ac:dyDescent="0.25">
      <c r="A1100" s="13"/>
      <c r="C1100" s="11"/>
    </row>
    <row r="1101" spans="1:3" s="12" customFormat="1" x14ac:dyDescent="0.25">
      <c r="A1101" s="13"/>
      <c r="C1101" s="11"/>
    </row>
    <row r="1102" spans="1:3" s="12" customFormat="1" x14ac:dyDescent="0.25">
      <c r="A1102" s="13"/>
      <c r="C1102" s="11"/>
    </row>
    <row r="1103" spans="1:3" s="12" customFormat="1" x14ac:dyDescent="0.25">
      <c r="A1103" s="13"/>
      <c r="C1103" s="11"/>
    </row>
    <row r="1104" spans="1:3" s="12" customFormat="1" x14ac:dyDescent="0.25">
      <c r="A1104" s="13"/>
      <c r="C1104" s="11"/>
    </row>
    <row r="1105" spans="1:3" s="12" customFormat="1" x14ac:dyDescent="0.25">
      <c r="A1105" s="13"/>
      <c r="C1105" s="11"/>
    </row>
    <row r="1106" spans="1:3" s="12" customFormat="1" x14ac:dyDescent="0.25">
      <c r="A1106" s="13"/>
      <c r="C1106" s="11"/>
    </row>
    <row r="1107" spans="1:3" s="12" customFormat="1" x14ac:dyDescent="0.25">
      <c r="A1107" s="13"/>
      <c r="C1107" s="11"/>
    </row>
    <row r="1108" spans="1:3" s="12" customFormat="1" x14ac:dyDescent="0.25">
      <c r="A1108" s="13"/>
      <c r="C1108" s="11"/>
    </row>
    <row r="1109" spans="1:3" s="12" customFormat="1" x14ac:dyDescent="0.25">
      <c r="A1109" s="13"/>
      <c r="C1109" s="11"/>
    </row>
    <row r="1110" spans="1:3" s="12" customFormat="1" x14ac:dyDescent="0.25">
      <c r="A1110" s="13"/>
      <c r="C1110" s="11"/>
    </row>
    <row r="1111" spans="1:3" s="12" customFormat="1" x14ac:dyDescent="0.25">
      <c r="A1111" s="13"/>
      <c r="C1111" s="11"/>
    </row>
    <row r="1112" spans="1:3" s="12" customFormat="1" x14ac:dyDescent="0.25">
      <c r="A1112" s="13"/>
      <c r="C1112" s="11"/>
    </row>
    <row r="1113" spans="1:3" s="12" customFormat="1" x14ac:dyDescent="0.25">
      <c r="A1113" s="13"/>
      <c r="C1113" s="11"/>
    </row>
    <row r="1114" spans="1:3" s="12" customFormat="1" x14ac:dyDescent="0.25">
      <c r="A1114" s="13"/>
      <c r="C1114" s="11"/>
    </row>
    <row r="1115" spans="1:3" s="12" customFormat="1" x14ac:dyDescent="0.25">
      <c r="A1115" s="13"/>
      <c r="C1115" s="11"/>
    </row>
    <row r="1116" spans="1:3" s="12" customFormat="1" x14ac:dyDescent="0.25">
      <c r="A1116" s="13"/>
      <c r="C1116" s="11"/>
    </row>
    <row r="1117" spans="1:3" s="12" customFormat="1" x14ac:dyDescent="0.25">
      <c r="A1117" s="13"/>
      <c r="C1117" s="11"/>
    </row>
    <row r="1118" spans="1:3" s="12" customFormat="1" x14ac:dyDescent="0.25">
      <c r="A1118" s="13"/>
      <c r="C1118" s="11"/>
    </row>
    <row r="1119" spans="1:3" s="12" customFormat="1" x14ac:dyDescent="0.25">
      <c r="A1119" s="13"/>
      <c r="C1119" s="11"/>
    </row>
    <row r="1120" spans="1:3" s="12" customFormat="1" x14ac:dyDescent="0.25">
      <c r="A1120" s="13"/>
      <c r="C1120" s="11"/>
    </row>
    <row r="1121" spans="1:3" s="12" customFormat="1" x14ac:dyDescent="0.25">
      <c r="A1121" s="13"/>
      <c r="C1121" s="11"/>
    </row>
    <row r="1122" spans="1:3" s="12" customFormat="1" x14ac:dyDescent="0.25">
      <c r="A1122" s="13"/>
      <c r="C1122" s="11"/>
    </row>
    <row r="1123" spans="1:3" s="12" customFormat="1" x14ac:dyDescent="0.25">
      <c r="A1123" s="13"/>
      <c r="C1123" s="11"/>
    </row>
    <row r="1124" spans="1:3" s="12" customFormat="1" x14ac:dyDescent="0.25">
      <c r="A1124" s="13"/>
      <c r="C1124" s="11"/>
    </row>
    <row r="1125" spans="1:3" s="12" customFormat="1" x14ac:dyDescent="0.25">
      <c r="A1125" s="13"/>
      <c r="C1125" s="11"/>
    </row>
    <row r="1126" spans="1:3" s="12" customFormat="1" x14ac:dyDescent="0.25">
      <c r="A1126" s="13"/>
      <c r="C1126" s="11"/>
    </row>
    <row r="1127" spans="1:3" s="12" customFormat="1" x14ac:dyDescent="0.25">
      <c r="A1127" s="13"/>
      <c r="C1127" s="11"/>
    </row>
    <row r="1128" spans="1:3" s="12" customFormat="1" x14ac:dyDescent="0.25">
      <c r="A1128" s="13"/>
      <c r="C1128" s="11"/>
    </row>
    <row r="1129" spans="1:3" s="12" customFormat="1" x14ac:dyDescent="0.25">
      <c r="A1129" s="13"/>
      <c r="C1129" s="11"/>
    </row>
    <row r="1130" spans="1:3" s="12" customFormat="1" x14ac:dyDescent="0.25">
      <c r="A1130" s="13"/>
      <c r="C1130" s="11"/>
    </row>
    <row r="1131" spans="1:3" s="12" customFormat="1" x14ac:dyDescent="0.25">
      <c r="A1131" s="13"/>
      <c r="C1131" s="11"/>
    </row>
    <row r="1132" spans="1:3" s="12" customFormat="1" x14ac:dyDescent="0.25">
      <c r="A1132" s="13"/>
      <c r="C1132" s="11"/>
    </row>
    <row r="1133" spans="1:3" s="12" customFormat="1" x14ac:dyDescent="0.25">
      <c r="A1133" s="13"/>
      <c r="C1133" s="11"/>
    </row>
    <row r="1134" spans="1:3" s="12" customFormat="1" x14ac:dyDescent="0.25">
      <c r="A1134" s="13"/>
      <c r="C1134" s="11"/>
    </row>
    <row r="1135" spans="1:3" s="12" customFormat="1" x14ac:dyDescent="0.25">
      <c r="A1135" s="13"/>
      <c r="C1135" s="11"/>
    </row>
    <row r="1136" spans="1:3" s="12" customFormat="1" x14ac:dyDescent="0.25">
      <c r="A1136" s="13"/>
      <c r="C1136" s="11"/>
    </row>
    <row r="1137" spans="1:3" s="12" customFormat="1" x14ac:dyDescent="0.25">
      <c r="A1137" s="13"/>
      <c r="C1137" s="11"/>
    </row>
    <row r="1138" spans="1:3" s="12" customFormat="1" x14ac:dyDescent="0.25">
      <c r="A1138" s="13"/>
      <c r="C1138" s="11"/>
    </row>
    <row r="1139" spans="1:3" s="12" customFormat="1" x14ac:dyDescent="0.25">
      <c r="A1139" s="13"/>
      <c r="C1139" s="11"/>
    </row>
    <row r="1140" spans="1:3" s="12" customFormat="1" x14ac:dyDescent="0.25">
      <c r="A1140" s="13"/>
      <c r="C1140" s="11"/>
    </row>
    <row r="1141" spans="1:3" s="12" customFormat="1" x14ac:dyDescent="0.25">
      <c r="A1141" s="13"/>
      <c r="C1141" s="11"/>
    </row>
    <row r="1142" spans="1:3" s="12" customFormat="1" x14ac:dyDescent="0.25">
      <c r="A1142" s="13"/>
      <c r="C1142" s="11"/>
    </row>
    <row r="1143" spans="1:3" s="12" customFormat="1" x14ac:dyDescent="0.25">
      <c r="A1143" s="13"/>
      <c r="C1143" s="11"/>
    </row>
    <row r="1144" spans="1:3" s="12" customFormat="1" x14ac:dyDescent="0.25">
      <c r="A1144" s="13"/>
      <c r="C1144" s="11"/>
    </row>
    <row r="1145" spans="1:3" s="12" customFormat="1" x14ac:dyDescent="0.25">
      <c r="A1145" s="13"/>
      <c r="C1145" s="11"/>
    </row>
    <row r="1146" spans="1:3" s="12" customFormat="1" x14ac:dyDescent="0.25">
      <c r="A1146" s="13"/>
      <c r="C1146" s="11"/>
    </row>
    <row r="1147" spans="1:3" s="12" customFormat="1" x14ac:dyDescent="0.25">
      <c r="A1147" s="13"/>
      <c r="C1147" s="11"/>
    </row>
    <row r="1148" spans="1:3" s="12" customFormat="1" x14ac:dyDescent="0.25">
      <c r="A1148" s="13"/>
      <c r="C1148" s="11"/>
    </row>
    <row r="1149" spans="1:3" s="12" customFormat="1" x14ac:dyDescent="0.25">
      <c r="A1149" s="13"/>
      <c r="C1149" s="11"/>
    </row>
    <row r="1150" spans="1:3" s="12" customFormat="1" x14ac:dyDescent="0.25">
      <c r="A1150" s="13"/>
      <c r="C1150" s="11"/>
    </row>
    <row r="1151" spans="1:3" s="12" customFormat="1" x14ac:dyDescent="0.25">
      <c r="A1151" s="13"/>
      <c r="C1151" s="11"/>
    </row>
    <row r="1152" spans="1:3" s="12" customFormat="1" x14ac:dyDescent="0.25">
      <c r="A1152" s="13"/>
      <c r="C1152" s="11"/>
    </row>
    <row r="1153" spans="1:3" s="12" customFormat="1" x14ac:dyDescent="0.25">
      <c r="A1153" s="13"/>
      <c r="C1153" s="11"/>
    </row>
    <row r="1154" spans="1:3" s="12" customFormat="1" x14ac:dyDescent="0.25">
      <c r="A1154" s="13"/>
      <c r="C1154" s="11"/>
    </row>
    <row r="1155" spans="1:3" s="12" customFormat="1" x14ac:dyDescent="0.25">
      <c r="A1155" s="13"/>
      <c r="C1155" s="11"/>
    </row>
    <row r="1156" spans="1:3" s="12" customFormat="1" x14ac:dyDescent="0.25">
      <c r="A1156" s="13"/>
      <c r="C1156" s="11"/>
    </row>
    <row r="1157" spans="1:3" s="12" customFormat="1" x14ac:dyDescent="0.25">
      <c r="A1157" s="13"/>
      <c r="C1157" s="11"/>
    </row>
    <row r="1158" spans="1:3" s="12" customFormat="1" x14ac:dyDescent="0.25">
      <c r="A1158" s="13"/>
      <c r="C1158" s="11"/>
    </row>
    <row r="1159" spans="1:3" s="12" customFormat="1" x14ac:dyDescent="0.25">
      <c r="A1159" s="13"/>
      <c r="C1159" s="11"/>
    </row>
    <row r="1160" spans="1:3" s="12" customFormat="1" x14ac:dyDescent="0.25">
      <c r="A1160" s="13"/>
      <c r="C1160" s="11"/>
    </row>
    <row r="1161" spans="1:3" s="12" customFormat="1" x14ac:dyDescent="0.25">
      <c r="A1161" s="13"/>
      <c r="C1161" s="11"/>
    </row>
    <row r="1162" spans="1:3" s="12" customFormat="1" x14ac:dyDescent="0.25">
      <c r="A1162" s="13"/>
      <c r="C1162" s="11"/>
    </row>
    <row r="1163" spans="1:3" s="12" customFormat="1" x14ac:dyDescent="0.25">
      <c r="A1163" s="13"/>
      <c r="C1163" s="11"/>
    </row>
    <row r="1164" spans="1:3" s="12" customFormat="1" x14ac:dyDescent="0.25">
      <c r="A1164" s="13"/>
      <c r="C1164" s="11"/>
    </row>
    <row r="1165" spans="1:3" s="12" customFormat="1" x14ac:dyDescent="0.25">
      <c r="A1165" s="13"/>
      <c r="C1165" s="11"/>
    </row>
    <row r="1166" spans="1:3" s="12" customFormat="1" x14ac:dyDescent="0.25">
      <c r="A1166" s="13"/>
      <c r="C1166" s="11"/>
    </row>
    <row r="1167" spans="1:3" s="12" customFormat="1" x14ac:dyDescent="0.25">
      <c r="A1167" s="14"/>
      <c r="C1167" s="11"/>
    </row>
    <row r="1168" spans="1:3" s="12" customFormat="1" x14ac:dyDescent="0.25">
      <c r="A1168" s="15"/>
      <c r="C1168" s="11"/>
    </row>
    <row r="1169" spans="1:3" s="12" customFormat="1" x14ac:dyDescent="0.25">
      <c r="A1169" s="15"/>
      <c r="C1169" s="11"/>
    </row>
    <row r="1170" spans="1:3" s="12" customFormat="1" x14ac:dyDescent="0.25">
      <c r="A1170" s="15"/>
      <c r="C1170" s="11"/>
    </row>
    <row r="1171" spans="1:3" s="12" customFormat="1" x14ac:dyDescent="0.25">
      <c r="A1171" s="15"/>
      <c r="C1171" s="11"/>
    </row>
    <row r="1172" spans="1:3" s="12" customFormat="1" x14ac:dyDescent="0.25">
      <c r="A1172" s="15"/>
      <c r="C1172" s="11"/>
    </row>
    <row r="1173" spans="1:3" s="12" customFormat="1" x14ac:dyDescent="0.25">
      <c r="A1173" s="15"/>
      <c r="C1173" s="11"/>
    </row>
    <row r="1174" spans="1:3" s="12" customFormat="1" x14ac:dyDescent="0.25">
      <c r="A1174" s="15"/>
      <c r="C1174" s="11"/>
    </row>
    <row r="1175" spans="1:3" s="12" customFormat="1" x14ac:dyDescent="0.25">
      <c r="A1175" s="15"/>
      <c r="C1175" s="11"/>
    </row>
    <row r="1176" spans="1:3" s="12" customFormat="1" x14ac:dyDescent="0.25">
      <c r="A1176" s="15"/>
      <c r="C1176" s="11"/>
    </row>
    <row r="1177" spans="1:3" s="12" customFormat="1" x14ac:dyDescent="0.25">
      <c r="A1177" s="15"/>
      <c r="C1177" s="11"/>
    </row>
    <row r="1178" spans="1:3" s="12" customFormat="1" x14ac:dyDescent="0.25">
      <c r="A1178" s="15"/>
      <c r="C1178" s="11"/>
    </row>
    <row r="1179" spans="1:3" s="12" customFormat="1" x14ac:dyDescent="0.25">
      <c r="A1179" s="15"/>
      <c r="C1179" s="11"/>
    </row>
    <row r="1180" spans="1:3" s="12" customFormat="1" x14ac:dyDescent="0.25">
      <c r="A1180" s="15"/>
      <c r="C1180" s="11"/>
    </row>
    <row r="1181" spans="1:3" s="12" customFormat="1" x14ac:dyDescent="0.25">
      <c r="A1181" s="15"/>
      <c r="C1181" s="11"/>
    </row>
    <row r="1182" spans="1:3" s="12" customFormat="1" x14ac:dyDescent="0.25">
      <c r="A1182" s="15"/>
      <c r="C1182" s="11"/>
    </row>
    <row r="1183" spans="1:3" s="12" customFormat="1" x14ac:dyDescent="0.25">
      <c r="A1183" s="15"/>
      <c r="C1183" s="11"/>
    </row>
    <row r="1184" spans="1:3" s="12" customFormat="1" x14ac:dyDescent="0.25">
      <c r="A1184" s="15"/>
      <c r="C1184" s="11"/>
    </row>
    <row r="1185" spans="1:3" s="12" customFormat="1" x14ac:dyDescent="0.25">
      <c r="A1185" s="15"/>
      <c r="C1185" s="11"/>
    </row>
    <row r="1186" spans="1:3" s="12" customFormat="1" x14ac:dyDescent="0.25">
      <c r="A1186" s="15"/>
      <c r="C1186" s="11"/>
    </row>
    <row r="1187" spans="1:3" s="12" customFormat="1" x14ac:dyDescent="0.25">
      <c r="A1187" s="15"/>
      <c r="C1187" s="11"/>
    </row>
    <row r="1188" spans="1:3" s="12" customFormat="1" x14ac:dyDescent="0.25">
      <c r="A1188" s="15"/>
      <c r="C1188" s="11"/>
    </row>
    <row r="1189" spans="1:3" s="12" customFormat="1" x14ac:dyDescent="0.25">
      <c r="A1189" s="15"/>
      <c r="C1189" s="11"/>
    </row>
    <row r="1190" spans="1:3" s="12" customFormat="1" x14ac:dyDescent="0.25">
      <c r="A1190" s="15"/>
      <c r="C1190" s="11"/>
    </row>
    <row r="1191" spans="1:3" s="12" customFormat="1" x14ac:dyDescent="0.25">
      <c r="A1191" s="15"/>
      <c r="C1191" s="11"/>
    </row>
    <row r="1192" spans="1:3" s="12" customFormat="1" x14ac:dyDescent="0.25">
      <c r="A1192" s="15"/>
      <c r="C1192" s="11"/>
    </row>
    <row r="1193" spans="1:3" s="12" customFormat="1" x14ac:dyDescent="0.25">
      <c r="A1193" s="15"/>
      <c r="C1193" s="11"/>
    </row>
    <row r="1194" spans="1:3" s="12" customFormat="1" x14ac:dyDescent="0.25">
      <c r="A1194" s="15"/>
      <c r="C1194" s="11"/>
    </row>
    <row r="1195" spans="1:3" s="12" customFormat="1" x14ac:dyDescent="0.25">
      <c r="A1195" s="15"/>
      <c r="C1195" s="11"/>
    </row>
    <row r="1196" spans="1:3" s="12" customFormat="1" x14ac:dyDescent="0.25">
      <c r="A1196" s="15"/>
      <c r="C1196" s="11"/>
    </row>
    <row r="1197" spans="1:3" s="12" customFormat="1" x14ac:dyDescent="0.25">
      <c r="A1197" s="15"/>
      <c r="C1197" s="11"/>
    </row>
    <row r="1198" spans="1:3" s="12" customFormat="1" x14ac:dyDescent="0.25">
      <c r="A1198" s="15"/>
      <c r="C1198" s="11"/>
    </row>
    <row r="1199" spans="1:3" s="12" customFormat="1" x14ac:dyDescent="0.25">
      <c r="A1199" s="15"/>
      <c r="C1199" s="11"/>
    </row>
    <row r="1200" spans="1:3" s="12" customFormat="1" x14ac:dyDescent="0.25">
      <c r="A1200" s="15"/>
      <c r="C1200" s="11"/>
    </row>
    <row r="1201" spans="1:3" s="12" customFormat="1" x14ac:dyDescent="0.25">
      <c r="A1201" s="15"/>
      <c r="C1201" s="11"/>
    </row>
    <row r="1202" spans="1:3" s="12" customFormat="1" x14ac:dyDescent="0.25">
      <c r="A1202" s="15"/>
      <c r="C1202" s="11"/>
    </row>
    <row r="1203" spans="1:3" s="12" customFormat="1" x14ac:dyDescent="0.25">
      <c r="A1203" s="15"/>
      <c r="C1203" s="11"/>
    </row>
    <row r="1204" spans="1:3" s="12" customFormat="1" x14ac:dyDescent="0.25">
      <c r="A1204" s="15"/>
      <c r="C1204" s="11"/>
    </row>
    <row r="1205" spans="1:3" s="12" customFormat="1" x14ac:dyDescent="0.25">
      <c r="A1205" s="15"/>
      <c r="C1205" s="11"/>
    </row>
    <row r="1206" spans="1:3" s="12" customFormat="1" x14ac:dyDescent="0.25">
      <c r="A1206" s="15"/>
      <c r="C1206" s="11"/>
    </row>
    <row r="1207" spans="1:3" s="12" customFormat="1" x14ac:dyDescent="0.25">
      <c r="A1207" s="15"/>
      <c r="C1207" s="11"/>
    </row>
    <row r="1208" spans="1:3" s="12" customFormat="1" x14ac:dyDescent="0.25">
      <c r="A1208" s="15"/>
      <c r="C1208" s="11"/>
    </row>
    <row r="1209" spans="1:3" s="12" customFormat="1" x14ac:dyDescent="0.25">
      <c r="A1209" s="15"/>
      <c r="C1209" s="11"/>
    </row>
    <row r="1210" spans="1:3" s="12" customFormat="1" x14ac:dyDescent="0.25">
      <c r="A1210" s="15"/>
      <c r="C1210" s="11"/>
    </row>
    <row r="1211" spans="1:3" s="12" customFormat="1" x14ac:dyDescent="0.25">
      <c r="A1211" s="15"/>
      <c r="C1211" s="11"/>
    </row>
    <row r="1212" spans="1:3" s="12" customFormat="1" x14ac:dyDescent="0.25">
      <c r="A1212" s="15"/>
      <c r="C1212" s="11"/>
    </row>
    <row r="1213" spans="1:3" s="12" customFormat="1" x14ac:dyDescent="0.25">
      <c r="A1213" s="15"/>
      <c r="C1213" s="11"/>
    </row>
    <row r="1214" spans="1:3" s="12" customFormat="1" x14ac:dyDescent="0.25">
      <c r="A1214" s="15"/>
      <c r="C1214" s="11"/>
    </row>
    <row r="1215" spans="1:3" s="12" customFormat="1" x14ac:dyDescent="0.25">
      <c r="A1215" s="15"/>
      <c r="C1215" s="11"/>
    </row>
    <row r="1216" spans="1:3" s="12" customFormat="1" x14ac:dyDescent="0.25">
      <c r="A1216" s="15"/>
      <c r="C1216" s="11"/>
    </row>
    <row r="1217" spans="1:3" s="12" customFormat="1" x14ac:dyDescent="0.25">
      <c r="A1217" s="15"/>
      <c r="C1217" s="11"/>
    </row>
    <row r="1218" spans="1:3" s="12" customFormat="1" x14ac:dyDescent="0.25">
      <c r="A1218" s="15"/>
      <c r="C1218" s="11"/>
    </row>
    <row r="1219" spans="1:3" s="12" customFormat="1" x14ac:dyDescent="0.25">
      <c r="A1219" s="15"/>
      <c r="C1219" s="11"/>
    </row>
    <row r="1220" spans="1:3" s="12" customFormat="1" x14ac:dyDescent="0.25">
      <c r="A1220" s="15"/>
      <c r="C1220" s="11"/>
    </row>
    <row r="1221" spans="1:3" s="12" customFormat="1" x14ac:dyDescent="0.25">
      <c r="A1221" s="15"/>
      <c r="C1221" s="11"/>
    </row>
    <row r="1222" spans="1:3" s="12" customFormat="1" x14ac:dyDescent="0.25">
      <c r="A1222" s="15"/>
      <c r="C1222" s="11"/>
    </row>
    <row r="1223" spans="1:3" s="12" customFormat="1" x14ac:dyDescent="0.25">
      <c r="A1223" s="15"/>
      <c r="C1223" s="11"/>
    </row>
    <row r="1224" spans="1:3" s="12" customFormat="1" x14ac:dyDescent="0.25">
      <c r="A1224" s="15"/>
      <c r="C1224" s="11"/>
    </row>
    <row r="1225" spans="1:3" s="12" customFormat="1" x14ac:dyDescent="0.25">
      <c r="A1225" s="15"/>
      <c r="C1225" s="11"/>
    </row>
    <row r="1226" spans="1:3" s="12" customFormat="1" x14ac:dyDescent="0.25">
      <c r="A1226" s="15"/>
      <c r="C1226" s="11"/>
    </row>
    <row r="1227" spans="1:3" s="12" customFormat="1" x14ac:dyDescent="0.25">
      <c r="A1227" s="15"/>
      <c r="C1227" s="11"/>
    </row>
    <row r="1228" spans="1:3" s="12" customFormat="1" x14ac:dyDescent="0.25">
      <c r="A1228" s="15"/>
      <c r="C1228" s="11"/>
    </row>
    <row r="1229" spans="1:3" s="12" customFormat="1" x14ac:dyDescent="0.25">
      <c r="A1229" s="15"/>
      <c r="C1229" s="11"/>
    </row>
    <row r="1230" spans="1:3" s="12" customFormat="1" x14ac:dyDescent="0.25">
      <c r="A1230" s="15"/>
      <c r="C1230" s="11"/>
    </row>
    <row r="1231" spans="1:3" s="12" customFormat="1" x14ac:dyDescent="0.25">
      <c r="A1231" s="15"/>
      <c r="C1231" s="11"/>
    </row>
    <row r="1232" spans="1:3" s="12" customFormat="1" x14ac:dyDescent="0.25">
      <c r="A1232" s="15"/>
      <c r="C1232" s="11"/>
    </row>
    <row r="1233" spans="1:3" s="12" customFormat="1" x14ac:dyDescent="0.25">
      <c r="A1233" s="15"/>
      <c r="C1233" s="11"/>
    </row>
    <row r="1234" spans="1:3" s="12" customFormat="1" x14ac:dyDescent="0.25">
      <c r="A1234" s="15"/>
      <c r="C1234" s="11"/>
    </row>
    <row r="1235" spans="1:3" s="12" customFormat="1" x14ac:dyDescent="0.25">
      <c r="A1235" s="15"/>
      <c r="C1235" s="11"/>
    </row>
    <row r="1236" spans="1:3" s="12" customFormat="1" x14ac:dyDescent="0.25">
      <c r="A1236" s="15"/>
      <c r="C1236" s="11"/>
    </row>
    <row r="1237" spans="1:3" s="12" customFormat="1" x14ac:dyDescent="0.25">
      <c r="A1237" s="15"/>
      <c r="C1237" s="11"/>
    </row>
    <row r="1238" spans="1:3" s="12" customFormat="1" x14ac:dyDescent="0.25">
      <c r="A1238" s="15"/>
      <c r="C1238" s="11"/>
    </row>
    <row r="1239" spans="1:3" s="12" customFormat="1" x14ac:dyDescent="0.25">
      <c r="A1239" s="15"/>
      <c r="C1239" s="11"/>
    </row>
    <row r="1240" spans="1:3" s="12" customFormat="1" x14ac:dyDescent="0.25">
      <c r="A1240" s="15"/>
      <c r="C1240" s="11"/>
    </row>
    <row r="1241" spans="1:3" s="12" customFormat="1" x14ac:dyDescent="0.25">
      <c r="A1241" s="15"/>
      <c r="C1241" s="11"/>
    </row>
    <row r="1242" spans="1:3" s="12" customFormat="1" x14ac:dyDescent="0.25">
      <c r="A1242" s="15"/>
      <c r="C1242" s="11"/>
    </row>
    <row r="1243" spans="1:3" s="12" customFormat="1" x14ac:dyDescent="0.25">
      <c r="A1243" s="15"/>
      <c r="C1243" s="11"/>
    </row>
    <row r="1244" spans="1:3" s="12" customFormat="1" x14ac:dyDescent="0.25">
      <c r="A1244" s="15"/>
      <c r="C1244" s="11"/>
    </row>
    <row r="1245" spans="1:3" s="12" customFormat="1" x14ac:dyDescent="0.25">
      <c r="A1245" s="15"/>
      <c r="C1245" s="11"/>
    </row>
    <row r="1246" spans="1:3" s="12" customFormat="1" x14ac:dyDescent="0.25">
      <c r="A1246" s="15"/>
      <c r="C1246" s="11"/>
    </row>
    <row r="1247" spans="1:3" s="12" customFormat="1" x14ac:dyDescent="0.25">
      <c r="A1247" s="15"/>
      <c r="C1247" s="11"/>
    </row>
    <row r="1248" spans="1:3" s="12" customFormat="1" x14ac:dyDescent="0.25">
      <c r="A1248" s="15"/>
      <c r="C1248" s="11"/>
    </row>
    <row r="1249" spans="1:3" s="12" customFormat="1" x14ac:dyDescent="0.25">
      <c r="A1249" s="15"/>
      <c r="C1249" s="11"/>
    </row>
    <row r="1250" spans="1:3" s="12" customFormat="1" x14ac:dyDescent="0.25">
      <c r="A1250" s="15"/>
      <c r="C1250" s="11"/>
    </row>
    <row r="1251" spans="1:3" s="12" customFormat="1" x14ac:dyDescent="0.25">
      <c r="A1251" s="15"/>
      <c r="C1251" s="11"/>
    </row>
    <row r="1252" spans="1:3" s="12" customFormat="1" x14ac:dyDescent="0.25">
      <c r="A1252" s="15"/>
      <c r="C1252" s="11"/>
    </row>
    <row r="1253" spans="1:3" s="12" customFormat="1" x14ac:dyDescent="0.25">
      <c r="A1253" s="15"/>
      <c r="C1253" s="11"/>
    </row>
    <row r="1254" spans="1:3" s="12" customFormat="1" x14ac:dyDescent="0.25">
      <c r="A1254" s="15"/>
      <c r="C1254" s="11"/>
    </row>
    <row r="1255" spans="1:3" s="12" customFormat="1" x14ac:dyDescent="0.25">
      <c r="A1255" s="15"/>
      <c r="C1255" s="11"/>
    </row>
    <row r="1256" spans="1:3" s="12" customFormat="1" x14ac:dyDescent="0.25">
      <c r="A1256" s="15"/>
      <c r="C1256" s="11"/>
    </row>
    <row r="1257" spans="1:3" s="12" customFormat="1" x14ac:dyDescent="0.25">
      <c r="A1257" s="15"/>
      <c r="C1257" s="11"/>
    </row>
    <row r="1258" spans="1:3" s="12" customFormat="1" x14ac:dyDescent="0.25">
      <c r="A1258" s="15"/>
      <c r="C1258" s="11"/>
    </row>
    <row r="1259" spans="1:3" s="12" customFormat="1" x14ac:dyDescent="0.25">
      <c r="A1259" s="15"/>
      <c r="C1259" s="11"/>
    </row>
    <row r="1260" spans="1:3" s="12" customFormat="1" x14ac:dyDescent="0.25">
      <c r="A1260" s="15"/>
      <c r="C1260" s="11"/>
    </row>
    <row r="1261" spans="1:3" s="12" customFormat="1" x14ac:dyDescent="0.25">
      <c r="A1261" s="15"/>
      <c r="C1261" s="11"/>
    </row>
    <row r="1262" spans="1:3" s="12" customFormat="1" x14ac:dyDescent="0.25">
      <c r="A1262" s="15"/>
      <c r="C1262" s="11"/>
    </row>
    <row r="1263" spans="1:3" s="12" customFormat="1" x14ac:dyDescent="0.25">
      <c r="A1263" s="15"/>
      <c r="C1263" s="11"/>
    </row>
    <row r="1264" spans="1:3" s="12" customFormat="1" x14ac:dyDescent="0.25">
      <c r="A1264" s="15"/>
      <c r="C1264" s="11"/>
    </row>
    <row r="1265" spans="1:3" s="12" customFormat="1" x14ac:dyDescent="0.25">
      <c r="A1265" s="15"/>
      <c r="C1265" s="11"/>
    </row>
    <row r="1266" spans="1:3" s="12" customFormat="1" x14ac:dyDescent="0.25">
      <c r="A1266" s="15"/>
      <c r="C1266" s="11"/>
    </row>
    <row r="1267" spans="1:3" s="12" customFormat="1" x14ac:dyDescent="0.25">
      <c r="A1267" s="15"/>
      <c r="C1267" s="11"/>
    </row>
    <row r="1268" spans="1:3" s="12" customFormat="1" x14ac:dyDescent="0.25">
      <c r="A1268" s="15"/>
      <c r="C1268" s="11"/>
    </row>
    <row r="1269" spans="1:3" s="12" customFormat="1" x14ac:dyDescent="0.25">
      <c r="A1269" s="15"/>
      <c r="C1269" s="11"/>
    </row>
    <row r="1270" spans="1:3" s="12" customFormat="1" x14ac:dyDescent="0.25">
      <c r="A1270" s="15"/>
      <c r="C1270" s="11"/>
    </row>
    <row r="1271" spans="1:3" s="12" customFormat="1" x14ac:dyDescent="0.25">
      <c r="A1271" s="15"/>
      <c r="C1271" s="11"/>
    </row>
    <row r="1272" spans="1:3" s="12" customFormat="1" x14ac:dyDescent="0.25">
      <c r="A1272" s="15"/>
      <c r="C1272" s="11"/>
    </row>
    <row r="1273" spans="1:3" s="12" customFormat="1" x14ac:dyDescent="0.25">
      <c r="A1273" s="15"/>
      <c r="C1273" s="11"/>
    </row>
    <row r="1274" spans="1:3" s="12" customFormat="1" x14ac:dyDescent="0.25">
      <c r="A1274" s="15"/>
      <c r="C1274" s="11"/>
    </row>
    <row r="1275" spans="1:3" s="12" customFormat="1" x14ac:dyDescent="0.25">
      <c r="A1275" s="15"/>
      <c r="C1275" s="11"/>
    </row>
    <row r="1276" spans="1:3" s="12" customFormat="1" x14ac:dyDescent="0.25">
      <c r="A1276" s="15"/>
      <c r="C1276" s="11"/>
    </row>
    <row r="1277" spans="1:3" s="12" customFormat="1" x14ac:dyDescent="0.25">
      <c r="A1277" s="15"/>
      <c r="C1277" s="11"/>
    </row>
    <row r="1278" spans="1:3" s="12" customFormat="1" x14ac:dyDescent="0.25">
      <c r="A1278" s="15"/>
      <c r="C1278" s="11"/>
    </row>
    <row r="1279" spans="1:3" s="12" customFormat="1" x14ac:dyDescent="0.25">
      <c r="A1279" s="15"/>
      <c r="C1279" s="11"/>
    </row>
    <row r="1280" spans="1:3" s="12" customFormat="1" x14ac:dyDescent="0.25">
      <c r="A1280" s="15"/>
      <c r="C1280" s="11"/>
    </row>
    <row r="1281" spans="1:3" s="12" customFormat="1" x14ac:dyDescent="0.25">
      <c r="A1281" s="15"/>
      <c r="C1281" s="11"/>
    </row>
    <row r="1282" spans="1:3" s="12" customFormat="1" x14ac:dyDescent="0.25">
      <c r="A1282" s="15"/>
      <c r="C1282" s="11"/>
    </row>
    <row r="1283" spans="1:3" s="12" customFormat="1" x14ac:dyDescent="0.25">
      <c r="A1283" s="15"/>
      <c r="C1283" s="11"/>
    </row>
    <row r="1284" spans="1:3" s="12" customFormat="1" x14ac:dyDescent="0.25">
      <c r="A1284" s="15"/>
      <c r="C1284" s="11"/>
    </row>
    <row r="1285" spans="1:3" s="12" customFormat="1" x14ac:dyDescent="0.25">
      <c r="A1285" s="15"/>
      <c r="C1285" s="11"/>
    </row>
    <row r="1286" spans="1:3" s="12" customFormat="1" x14ac:dyDescent="0.25">
      <c r="A1286" s="15"/>
      <c r="C1286" s="11"/>
    </row>
    <row r="1287" spans="1:3" s="12" customFormat="1" x14ac:dyDescent="0.25">
      <c r="A1287" s="15"/>
      <c r="C1287" s="11"/>
    </row>
    <row r="1288" spans="1:3" s="12" customFormat="1" x14ac:dyDescent="0.25">
      <c r="A1288" s="15"/>
      <c r="C1288" s="11"/>
    </row>
    <row r="1289" spans="1:3" s="12" customFormat="1" x14ac:dyDescent="0.25">
      <c r="A1289" s="15"/>
      <c r="C1289" s="11"/>
    </row>
    <row r="1290" spans="1:3" s="12" customFormat="1" x14ac:dyDescent="0.25">
      <c r="A1290" s="15"/>
      <c r="C1290" s="11"/>
    </row>
    <row r="1291" spans="1:3" s="12" customFormat="1" x14ac:dyDescent="0.25">
      <c r="A1291" s="15"/>
      <c r="C1291" s="11"/>
    </row>
    <row r="1292" spans="1:3" s="12" customFormat="1" x14ac:dyDescent="0.25">
      <c r="A1292" s="15"/>
      <c r="C1292" s="11"/>
    </row>
    <row r="1293" spans="1:3" s="12" customFormat="1" x14ac:dyDescent="0.25">
      <c r="A1293" s="15"/>
      <c r="C1293" s="11"/>
    </row>
    <row r="1294" spans="1:3" s="12" customFormat="1" x14ac:dyDescent="0.25">
      <c r="A1294" s="15"/>
      <c r="C1294" s="11"/>
    </row>
    <row r="1295" spans="1:3" s="12" customFormat="1" x14ac:dyDescent="0.25">
      <c r="A1295" s="15"/>
      <c r="C1295" s="11"/>
    </row>
    <row r="1296" spans="1:3" s="12" customFormat="1" x14ac:dyDescent="0.25">
      <c r="A1296" s="15"/>
      <c r="C1296" s="11"/>
    </row>
    <row r="1297" spans="1:3" s="12" customFormat="1" x14ac:dyDescent="0.25">
      <c r="A1297" s="15"/>
      <c r="C1297" s="11"/>
    </row>
    <row r="1298" spans="1:3" s="12" customFormat="1" x14ac:dyDescent="0.25">
      <c r="A1298" s="15"/>
      <c r="C1298" s="11"/>
    </row>
    <row r="1299" spans="1:3" s="12" customFormat="1" x14ac:dyDescent="0.25">
      <c r="A1299" s="15"/>
      <c r="C1299" s="11"/>
    </row>
    <row r="1300" spans="1:3" s="12" customFormat="1" x14ac:dyDescent="0.25">
      <c r="A1300" s="15"/>
      <c r="C1300" s="11"/>
    </row>
    <row r="1301" spans="1:3" s="12" customFormat="1" x14ac:dyDescent="0.25">
      <c r="A1301" s="15"/>
      <c r="C1301" s="11"/>
    </row>
    <row r="1302" spans="1:3" s="12" customFormat="1" x14ac:dyDescent="0.25">
      <c r="A1302" s="15"/>
      <c r="C1302" s="11"/>
    </row>
    <row r="1303" spans="1:3" s="12" customFormat="1" x14ac:dyDescent="0.25">
      <c r="A1303" s="15"/>
      <c r="C1303" s="11"/>
    </row>
    <row r="1304" spans="1:3" s="12" customFormat="1" x14ac:dyDescent="0.25">
      <c r="A1304" s="15"/>
      <c r="C1304" s="11"/>
    </row>
    <row r="1305" spans="1:3" s="12" customFormat="1" x14ac:dyDescent="0.25">
      <c r="A1305" s="15"/>
      <c r="C1305" s="11"/>
    </row>
    <row r="1306" spans="1:3" s="12" customFormat="1" x14ac:dyDescent="0.25">
      <c r="A1306" s="15"/>
      <c r="C1306" s="11"/>
    </row>
    <row r="1307" spans="1:3" s="12" customFormat="1" x14ac:dyDescent="0.25">
      <c r="A1307" s="15"/>
      <c r="C1307" s="11"/>
    </row>
    <row r="1308" spans="1:3" s="12" customFormat="1" x14ac:dyDescent="0.25">
      <c r="A1308" s="15"/>
      <c r="C1308" s="11"/>
    </row>
    <row r="1309" spans="1:3" s="12" customFormat="1" x14ac:dyDescent="0.25">
      <c r="A1309" s="15"/>
      <c r="C1309" s="11"/>
    </row>
    <row r="1310" spans="1:3" s="12" customFormat="1" x14ac:dyDescent="0.25">
      <c r="A1310" s="15"/>
      <c r="C1310" s="11"/>
    </row>
    <row r="1311" spans="1:3" s="12" customFormat="1" x14ac:dyDescent="0.25">
      <c r="A1311" s="15"/>
      <c r="C1311" s="11"/>
    </row>
    <row r="1312" spans="1:3" s="12" customFormat="1" x14ac:dyDescent="0.25">
      <c r="A1312" s="15"/>
      <c r="C1312" s="11"/>
    </row>
    <row r="1313" spans="1:3" s="12" customFormat="1" x14ac:dyDescent="0.25">
      <c r="A1313" s="15"/>
      <c r="C1313" s="11"/>
    </row>
    <row r="1314" spans="1:3" s="12" customFormat="1" x14ac:dyDescent="0.25">
      <c r="A1314" s="15"/>
      <c r="C1314" s="11"/>
    </row>
    <row r="1315" spans="1:3" s="12" customFormat="1" x14ac:dyDescent="0.25">
      <c r="A1315" s="15"/>
      <c r="C1315" s="11"/>
    </row>
    <row r="1316" spans="1:3" s="12" customFormat="1" x14ac:dyDescent="0.25">
      <c r="A1316" s="15"/>
      <c r="C1316" s="11"/>
    </row>
    <row r="1317" spans="1:3" s="12" customFormat="1" x14ac:dyDescent="0.25">
      <c r="A1317" s="15"/>
      <c r="C1317" s="11"/>
    </row>
    <row r="1318" spans="1:3" s="12" customFormat="1" x14ac:dyDescent="0.25">
      <c r="A1318" s="15"/>
      <c r="C1318" s="11"/>
    </row>
    <row r="1319" spans="1:3" s="12" customFormat="1" x14ac:dyDescent="0.25">
      <c r="A1319" s="15"/>
      <c r="C1319" s="11"/>
    </row>
    <row r="1320" spans="1:3" s="12" customFormat="1" x14ac:dyDescent="0.25">
      <c r="A1320" s="15"/>
      <c r="C1320" s="11"/>
    </row>
    <row r="1321" spans="1:3" s="12" customFormat="1" x14ac:dyDescent="0.25">
      <c r="A1321" s="15"/>
      <c r="C1321" s="11"/>
    </row>
    <row r="1322" spans="1:3" s="12" customFormat="1" x14ac:dyDescent="0.25">
      <c r="A1322" s="15"/>
      <c r="C1322" s="11"/>
    </row>
    <row r="1323" spans="1:3" s="12" customFormat="1" x14ac:dyDescent="0.25">
      <c r="A1323" s="15"/>
      <c r="C1323" s="11"/>
    </row>
    <row r="1324" spans="1:3" s="12" customFormat="1" x14ac:dyDescent="0.25">
      <c r="A1324" s="15"/>
      <c r="C1324" s="11"/>
    </row>
    <row r="1325" spans="1:3" s="12" customFormat="1" x14ac:dyDescent="0.25">
      <c r="A1325" s="15"/>
      <c r="C1325" s="11"/>
    </row>
    <row r="1326" spans="1:3" s="12" customFormat="1" x14ac:dyDescent="0.25">
      <c r="A1326" s="15"/>
      <c r="C1326" s="11"/>
    </row>
    <row r="1327" spans="1:3" s="12" customFormat="1" x14ac:dyDescent="0.25">
      <c r="A1327" s="15"/>
      <c r="C1327" s="11"/>
    </row>
    <row r="1328" spans="1:3" s="12" customFormat="1" x14ac:dyDescent="0.25">
      <c r="A1328" s="15"/>
      <c r="C1328" s="11"/>
    </row>
    <row r="1329" spans="1:3" s="12" customFormat="1" x14ac:dyDescent="0.25">
      <c r="A1329" s="15"/>
      <c r="C1329" s="11"/>
    </row>
    <row r="1330" spans="1:3" s="12" customFormat="1" x14ac:dyDescent="0.25">
      <c r="A1330" s="15"/>
      <c r="C1330" s="11"/>
    </row>
    <row r="1331" spans="1:3" s="12" customFormat="1" x14ac:dyDescent="0.25">
      <c r="A1331" s="15"/>
      <c r="C1331" s="11"/>
    </row>
    <row r="1332" spans="1:3" s="12" customFormat="1" x14ac:dyDescent="0.25">
      <c r="A1332" s="15"/>
      <c r="C1332" s="11"/>
    </row>
    <row r="1333" spans="1:3" s="12" customFormat="1" x14ac:dyDescent="0.25">
      <c r="A1333" s="15"/>
      <c r="C1333" s="11"/>
    </row>
    <row r="1334" spans="1:3" s="12" customFormat="1" x14ac:dyDescent="0.25">
      <c r="A1334" s="15"/>
      <c r="C1334" s="11"/>
    </row>
    <row r="1335" spans="1:3" s="12" customFormat="1" x14ac:dyDescent="0.25">
      <c r="A1335" s="15"/>
      <c r="C1335" s="11"/>
    </row>
    <row r="1336" spans="1:3" s="12" customFormat="1" x14ac:dyDescent="0.25">
      <c r="A1336" s="15"/>
      <c r="C1336" s="11"/>
    </row>
    <row r="1337" spans="1:3" s="12" customFormat="1" x14ac:dyDescent="0.25">
      <c r="A1337" s="15"/>
      <c r="C1337" s="11"/>
    </row>
    <row r="1338" spans="1:3" s="12" customFormat="1" x14ac:dyDescent="0.25">
      <c r="A1338" s="15"/>
      <c r="C1338" s="11"/>
    </row>
    <row r="1339" spans="1:3" s="12" customFormat="1" x14ac:dyDescent="0.25">
      <c r="A1339" s="15"/>
      <c r="C1339" s="11"/>
    </row>
    <row r="1340" spans="1:3" s="12" customFormat="1" x14ac:dyDescent="0.25">
      <c r="A1340" s="15"/>
      <c r="C1340" s="11"/>
    </row>
    <row r="1341" spans="1:3" s="12" customFormat="1" x14ac:dyDescent="0.25">
      <c r="A1341" s="15"/>
      <c r="C1341" s="11"/>
    </row>
    <row r="1342" spans="1:3" s="12" customFormat="1" x14ac:dyDescent="0.25">
      <c r="A1342" s="15"/>
      <c r="C1342" s="11"/>
    </row>
    <row r="1343" spans="1:3" s="12" customFormat="1" x14ac:dyDescent="0.25">
      <c r="A1343" s="15"/>
      <c r="C1343" s="11"/>
    </row>
    <row r="1344" spans="1:3" s="12" customFormat="1" x14ac:dyDescent="0.25">
      <c r="A1344" s="15"/>
      <c r="C1344" s="11"/>
    </row>
    <row r="1345" spans="1:3" s="12" customFormat="1" x14ac:dyDescent="0.25">
      <c r="A1345" s="15"/>
      <c r="C1345" s="11"/>
    </row>
    <row r="1346" spans="1:3" s="12" customFormat="1" x14ac:dyDescent="0.25">
      <c r="A1346" s="15"/>
      <c r="C1346" s="11"/>
    </row>
    <row r="1347" spans="1:3" s="12" customFormat="1" x14ac:dyDescent="0.25">
      <c r="A1347" s="15"/>
      <c r="C1347" s="11"/>
    </row>
    <row r="1348" spans="1:3" s="12" customFormat="1" x14ac:dyDescent="0.25">
      <c r="A1348" s="15"/>
      <c r="C1348" s="11"/>
    </row>
    <row r="1349" spans="1:3" s="12" customFormat="1" x14ac:dyDescent="0.25">
      <c r="A1349" s="15"/>
      <c r="C1349" s="11"/>
    </row>
    <row r="1350" spans="1:3" s="12" customFormat="1" x14ac:dyDescent="0.25">
      <c r="A1350" s="15"/>
      <c r="C1350" s="11"/>
    </row>
    <row r="1351" spans="1:3" s="12" customFormat="1" x14ac:dyDescent="0.25">
      <c r="A1351" s="15"/>
      <c r="C1351" s="11"/>
    </row>
    <row r="1352" spans="1:3" s="12" customFormat="1" x14ac:dyDescent="0.25">
      <c r="A1352" s="15"/>
      <c r="C1352" s="11"/>
    </row>
    <row r="1353" spans="1:3" s="12" customFormat="1" x14ac:dyDescent="0.25">
      <c r="A1353" s="15"/>
      <c r="C1353" s="11"/>
    </row>
    <row r="1354" spans="1:3" s="12" customFormat="1" x14ac:dyDescent="0.25">
      <c r="A1354" s="15"/>
      <c r="C1354" s="11"/>
    </row>
    <row r="1355" spans="1:3" s="12" customFormat="1" x14ac:dyDescent="0.25">
      <c r="A1355" s="15"/>
      <c r="C1355" s="11"/>
    </row>
    <row r="1356" spans="1:3" s="12" customFormat="1" x14ac:dyDescent="0.25">
      <c r="A1356" s="15"/>
      <c r="C1356" s="11"/>
    </row>
    <row r="1357" spans="1:3" s="12" customFormat="1" x14ac:dyDescent="0.25">
      <c r="A1357" s="15"/>
      <c r="C1357" s="11"/>
    </row>
    <row r="1358" spans="1:3" s="12" customFormat="1" x14ac:dyDescent="0.25">
      <c r="A1358" s="15"/>
      <c r="C1358" s="11"/>
    </row>
    <row r="1359" spans="1:3" s="12" customFormat="1" x14ac:dyDescent="0.25">
      <c r="A1359" s="15"/>
      <c r="C1359" s="11"/>
    </row>
    <row r="1360" spans="1:3" s="12" customFormat="1" x14ac:dyDescent="0.25">
      <c r="A1360" s="15"/>
      <c r="C1360" s="11"/>
    </row>
    <row r="1361" spans="1:3" s="12" customFormat="1" x14ac:dyDescent="0.25">
      <c r="A1361" s="15"/>
      <c r="C1361" s="11"/>
    </row>
    <row r="1362" spans="1:3" s="12" customFormat="1" x14ac:dyDescent="0.25">
      <c r="A1362" s="15"/>
      <c r="C1362" s="11"/>
    </row>
    <row r="1363" spans="1:3" s="12" customFormat="1" x14ac:dyDescent="0.25">
      <c r="A1363" s="15"/>
      <c r="C1363" s="11"/>
    </row>
    <row r="1364" spans="1:3" s="12" customFormat="1" x14ac:dyDescent="0.25">
      <c r="A1364" s="15"/>
      <c r="C1364" s="11"/>
    </row>
    <row r="1365" spans="1:3" s="12" customFormat="1" x14ac:dyDescent="0.25">
      <c r="A1365" s="15"/>
      <c r="C1365" s="11"/>
    </row>
    <row r="1366" spans="1:3" s="12" customFormat="1" x14ac:dyDescent="0.25">
      <c r="A1366" s="15"/>
      <c r="C1366" s="11"/>
    </row>
    <row r="1367" spans="1:3" s="12" customFormat="1" x14ac:dyDescent="0.25">
      <c r="A1367" s="15"/>
      <c r="C1367" s="11"/>
    </row>
    <row r="1368" spans="1:3" s="12" customFormat="1" x14ac:dyDescent="0.25">
      <c r="A1368" s="15"/>
      <c r="C1368" s="11"/>
    </row>
    <row r="1369" spans="1:3" s="12" customFormat="1" x14ac:dyDescent="0.25">
      <c r="A1369" s="15"/>
      <c r="C1369" s="11"/>
    </row>
    <row r="1370" spans="1:3" s="12" customFormat="1" x14ac:dyDescent="0.25">
      <c r="A1370" s="15"/>
      <c r="C1370" s="11"/>
    </row>
    <row r="1371" spans="1:3" s="12" customFormat="1" x14ac:dyDescent="0.25">
      <c r="A1371" s="15"/>
      <c r="C1371" s="11"/>
    </row>
    <row r="1372" spans="1:3" s="12" customFormat="1" x14ac:dyDescent="0.25">
      <c r="A1372" s="15"/>
      <c r="C1372" s="11"/>
    </row>
    <row r="1373" spans="1:3" s="12" customFormat="1" x14ac:dyDescent="0.25">
      <c r="A1373" s="15"/>
      <c r="C1373" s="11"/>
    </row>
    <row r="1374" spans="1:3" s="12" customFormat="1" x14ac:dyDescent="0.25">
      <c r="A1374" s="15"/>
      <c r="C1374" s="11"/>
    </row>
    <row r="1375" spans="1:3" s="12" customFormat="1" x14ac:dyDescent="0.25">
      <c r="A1375" s="15"/>
      <c r="C1375" s="11"/>
    </row>
    <row r="1376" spans="1:3" s="12" customFormat="1" x14ac:dyDescent="0.25">
      <c r="A1376" s="15"/>
      <c r="C1376" s="11"/>
    </row>
    <row r="1377" spans="1:3" s="12" customFormat="1" x14ac:dyDescent="0.25">
      <c r="A1377" s="15"/>
      <c r="C1377" s="11"/>
    </row>
    <row r="1378" spans="1:3" s="12" customFormat="1" x14ac:dyDescent="0.25">
      <c r="A1378" s="15"/>
      <c r="C1378" s="11"/>
    </row>
    <row r="1379" spans="1:3" s="12" customFormat="1" x14ac:dyDescent="0.25">
      <c r="A1379" s="15"/>
      <c r="C1379" s="11"/>
    </row>
    <row r="1380" spans="1:3" s="12" customFormat="1" x14ac:dyDescent="0.25">
      <c r="A1380" s="15"/>
      <c r="C1380" s="11"/>
    </row>
    <row r="1381" spans="1:3" s="12" customFormat="1" x14ac:dyDescent="0.25">
      <c r="A1381" s="15"/>
      <c r="C1381" s="11"/>
    </row>
    <row r="1382" spans="1:3" s="12" customFormat="1" x14ac:dyDescent="0.25">
      <c r="A1382" s="15"/>
      <c r="C1382" s="11"/>
    </row>
    <row r="1383" spans="1:3" s="12" customFormat="1" x14ac:dyDescent="0.25">
      <c r="A1383" s="15"/>
      <c r="C1383" s="11"/>
    </row>
    <row r="1384" spans="1:3" s="12" customFormat="1" x14ac:dyDescent="0.25">
      <c r="A1384" s="15"/>
      <c r="C1384" s="11"/>
    </row>
    <row r="1385" spans="1:3" s="12" customFormat="1" x14ac:dyDescent="0.25">
      <c r="A1385" s="15"/>
      <c r="C1385" s="11"/>
    </row>
    <row r="1386" spans="1:3" s="12" customFormat="1" x14ac:dyDescent="0.25">
      <c r="A1386" s="15"/>
      <c r="C1386" s="11"/>
    </row>
    <row r="1387" spans="1:3" s="12" customFormat="1" x14ac:dyDescent="0.25">
      <c r="A1387" s="15"/>
      <c r="C1387" s="11"/>
    </row>
    <row r="1388" spans="1:3" s="12" customFormat="1" x14ac:dyDescent="0.25">
      <c r="A1388" s="15"/>
      <c r="C1388" s="11"/>
    </row>
    <row r="1389" spans="1:3" s="12" customFormat="1" x14ac:dyDescent="0.25">
      <c r="A1389" s="15"/>
      <c r="C1389" s="11"/>
    </row>
    <row r="1390" spans="1:3" s="12" customFormat="1" x14ac:dyDescent="0.25">
      <c r="A1390" s="15"/>
      <c r="C1390" s="11"/>
    </row>
    <row r="1391" spans="1:3" s="12" customFormat="1" x14ac:dyDescent="0.25">
      <c r="A1391" s="15"/>
      <c r="C1391" s="11"/>
    </row>
    <row r="1392" spans="1:3" s="12" customFormat="1" x14ac:dyDescent="0.25">
      <c r="A1392" s="15"/>
      <c r="C1392" s="11"/>
    </row>
    <row r="1393" spans="1:3" s="12" customFormat="1" x14ac:dyDescent="0.25">
      <c r="A1393" s="15"/>
      <c r="C1393" s="11"/>
    </row>
    <row r="1394" spans="1:3" s="12" customFormat="1" x14ac:dyDescent="0.25">
      <c r="A1394" s="15"/>
      <c r="C1394" s="11"/>
    </row>
    <row r="1395" spans="1:3" s="12" customFormat="1" x14ac:dyDescent="0.25">
      <c r="A1395" s="15"/>
      <c r="C1395" s="11"/>
    </row>
    <row r="1396" spans="1:3" s="12" customFormat="1" x14ac:dyDescent="0.25">
      <c r="A1396" s="15"/>
      <c r="C1396" s="11"/>
    </row>
    <row r="1397" spans="1:3" s="12" customFormat="1" x14ac:dyDescent="0.25">
      <c r="A1397" s="15"/>
      <c r="C1397" s="11"/>
    </row>
    <row r="1398" spans="1:3" s="12" customFormat="1" x14ac:dyDescent="0.25">
      <c r="A1398" s="15"/>
      <c r="C1398" s="11"/>
    </row>
    <row r="1399" spans="1:3" s="12" customFormat="1" x14ac:dyDescent="0.25">
      <c r="A1399" s="15"/>
      <c r="C1399" s="11"/>
    </row>
    <row r="1400" spans="1:3" s="12" customFormat="1" x14ac:dyDescent="0.25">
      <c r="A1400" s="15"/>
      <c r="C1400" s="11"/>
    </row>
    <row r="1401" spans="1:3" s="12" customFormat="1" x14ac:dyDescent="0.25">
      <c r="A1401" s="15"/>
      <c r="C1401" s="11"/>
    </row>
    <row r="1402" spans="1:3" s="12" customFormat="1" x14ac:dyDescent="0.25">
      <c r="A1402" s="15"/>
      <c r="C1402" s="11"/>
    </row>
    <row r="1403" spans="1:3" s="12" customFormat="1" x14ac:dyDescent="0.25">
      <c r="A1403" s="15"/>
      <c r="C1403" s="11"/>
    </row>
    <row r="1404" spans="1:3" s="12" customFormat="1" x14ac:dyDescent="0.25">
      <c r="A1404" s="15"/>
      <c r="C1404" s="11"/>
    </row>
    <row r="1405" spans="1:3" s="12" customFormat="1" x14ac:dyDescent="0.25">
      <c r="A1405" s="15"/>
      <c r="C1405" s="11"/>
    </row>
    <row r="1406" spans="1:3" s="12" customFormat="1" x14ac:dyDescent="0.25">
      <c r="A1406" s="15"/>
      <c r="C1406" s="11"/>
    </row>
    <row r="1407" spans="1:3" s="12" customFormat="1" x14ac:dyDescent="0.25">
      <c r="A1407" s="15"/>
      <c r="C1407" s="11"/>
    </row>
    <row r="1408" spans="1:3" s="12" customFormat="1" x14ac:dyDescent="0.25">
      <c r="A1408" s="15"/>
      <c r="C1408" s="11"/>
    </row>
    <row r="1409" spans="1:3" s="12" customFormat="1" x14ac:dyDescent="0.25">
      <c r="A1409" s="15"/>
      <c r="C1409" s="11"/>
    </row>
    <row r="1410" spans="1:3" s="12" customFormat="1" x14ac:dyDescent="0.25">
      <c r="A1410" s="15"/>
      <c r="C1410" s="11"/>
    </row>
    <row r="1411" spans="1:3" s="12" customFormat="1" x14ac:dyDescent="0.25">
      <c r="A1411" s="15"/>
      <c r="C1411" s="11"/>
    </row>
    <row r="1412" spans="1:3" s="12" customFormat="1" x14ac:dyDescent="0.25">
      <c r="A1412" s="15"/>
      <c r="C1412" s="11"/>
    </row>
    <row r="1413" spans="1:3" s="12" customFormat="1" x14ac:dyDescent="0.25">
      <c r="A1413" s="15"/>
      <c r="C1413" s="11"/>
    </row>
    <row r="1414" spans="1:3" s="12" customFormat="1" x14ac:dyDescent="0.25">
      <c r="A1414" s="15"/>
      <c r="C1414" s="11"/>
    </row>
    <row r="1415" spans="1:3" s="12" customFormat="1" x14ac:dyDescent="0.25">
      <c r="A1415" s="15"/>
      <c r="C1415" s="11"/>
    </row>
    <row r="1416" spans="1:3" s="12" customFormat="1" x14ac:dyDescent="0.25">
      <c r="A1416" s="15"/>
      <c r="C1416" s="11"/>
    </row>
    <row r="1417" spans="1:3" s="12" customFormat="1" x14ac:dyDescent="0.25">
      <c r="A1417" s="15"/>
      <c r="C1417" s="11"/>
    </row>
    <row r="1418" spans="1:3" s="12" customFormat="1" x14ac:dyDescent="0.25">
      <c r="A1418" s="15"/>
      <c r="C1418" s="11"/>
    </row>
    <row r="1419" spans="1:3" s="12" customFormat="1" x14ac:dyDescent="0.25">
      <c r="A1419" s="15"/>
      <c r="C1419" s="11"/>
    </row>
    <row r="1420" spans="1:3" s="12" customFormat="1" x14ac:dyDescent="0.25">
      <c r="A1420" s="15"/>
      <c r="C1420" s="11"/>
    </row>
    <row r="1421" spans="1:3" s="12" customFormat="1" x14ac:dyDescent="0.25">
      <c r="A1421" s="15"/>
      <c r="C1421" s="11"/>
    </row>
    <row r="1422" spans="1:3" s="12" customFormat="1" x14ac:dyDescent="0.25">
      <c r="A1422" s="15"/>
      <c r="C1422" s="11"/>
    </row>
    <row r="1423" spans="1:3" s="12" customFormat="1" x14ac:dyDescent="0.25">
      <c r="A1423" s="15"/>
      <c r="C1423" s="11"/>
    </row>
    <row r="1424" spans="1:3" s="12" customFormat="1" x14ac:dyDescent="0.25">
      <c r="A1424" s="15"/>
      <c r="C1424" s="11"/>
    </row>
    <row r="1425" spans="1:3" s="12" customFormat="1" x14ac:dyDescent="0.25">
      <c r="A1425" s="15"/>
      <c r="C1425" s="11"/>
    </row>
    <row r="1426" spans="1:3" s="12" customFormat="1" x14ac:dyDescent="0.25">
      <c r="A1426" s="15"/>
      <c r="C1426" s="11"/>
    </row>
    <row r="1427" spans="1:3" s="12" customFormat="1" x14ac:dyDescent="0.25">
      <c r="A1427" s="15"/>
      <c r="C1427" s="11"/>
    </row>
    <row r="1428" spans="1:3" s="12" customFormat="1" x14ac:dyDescent="0.25">
      <c r="A1428" s="15"/>
      <c r="C1428" s="11"/>
    </row>
    <row r="1429" spans="1:3" s="12" customFormat="1" x14ac:dyDescent="0.25">
      <c r="A1429" s="15"/>
      <c r="C1429" s="11"/>
    </row>
    <row r="1430" spans="1:3" s="12" customFormat="1" x14ac:dyDescent="0.25">
      <c r="A1430" s="15"/>
      <c r="C1430" s="11"/>
    </row>
    <row r="1431" spans="1:3" s="12" customFormat="1" x14ac:dyDescent="0.25">
      <c r="A1431" s="15"/>
      <c r="C1431" s="11"/>
    </row>
    <row r="1432" spans="1:3" s="12" customFormat="1" x14ac:dyDescent="0.25">
      <c r="A1432" s="15"/>
      <c r="C1432" s="11"/>
    </row>
    <row r="1433" spans="1:3" s="12" customFormat="1" x14ac:dyDescent="0.25">
      <c r="A1433" s="15"/>
      <c r="C1433" s="11"/>
    </row>
    <row r="1434" spans="1:3" s="12" customFormat="1" x14ac:dyDescent="0.25">
      <c r="A1434" s="15"/>
      <c r="C1434" s="11"/>
    </row>
    <row r="1435" spans="1:3" s="12" customFormat="1" x14ac:dyDescent="0.25">
      <c r="A1435" s="15"/>
      <c r="C1435" s="11"/>
    </row>
    <row r="1436" spans="1:3" s="12" customFormat="1" x14ac:dyDescent="0.25">
      <c r="A1436" s="15"/>
      <c r="C1436" s="11"/>
    </row>
    <row r="1437" spans="1:3" s="12" customFormat="1" x14ac:dyDescent="0.25">
      <c r="A1437" s="15"/>
      <c r="C1437" s="11"/>
    </row>
    <row r="1438" spans="1:3" s="12" customFormat="1" x14ac:dyDescent="0.25">
      <c r="A1438" s="15"/>
      <c r="C1438" s="11"/>
    </row>
    <row r="1439" spans="1:3" s="12" customFormat="1" x14ac:dyDescent="0.25">
      <c r="A1439" s="15"/>
      <c r="C1439" s="11"/>
    </row>
    <row r="1440" spans="1:3" s="12" customFormat="1" x14ac:dyDescent="0.25">
      <c r="A1440" s="15"/>
      <c r="C1440" s="11"/>
    </row>
    <row r="1441" spans="1:3" s="12" customFormat="1" x14ac:dyDescent="0.25">
      <c r="A1441" s="15"/>
      <c r="C1441" s="11"/>
    </row>
    <row r="1442" spans="1:3" s="12" customFormat="1" x14ac:dyDescent="0.25">
      <c r="A1442" s="15"/>
      <c r="C1442" s="11"/>
    </row>
    <row r="1443" spans="1:3" s="12" customFormat="1" x14ac:dyDescent="0.25">
      <c r="A1443" s="15"/>
      <c r="C1443" s="11"/>
    </row>
    <row r="1444" spans="1:3" s="12" customFormat="1" x14ac:dyDescent="0.25">
      <c r="A1444" s="15"/>
      <c r="C1444" s="11"/>
    </row>
    <row r="1445" spans="1:3" s="12" customFormat="1" x14ac:dyDescent="0.25">
      <c r="A1445" s="15"/>
      <c r="C1445" s="11"/>
    </row>
    <row r="1446" spans="1:3" s="12" customFormat="1" x14ac:dyDescent="0.25">
      <c r="A1446" s="15"/>
      <c r="C1446" s="11"/>
    </row>
    <row r="1447" spans="1:3" s="12" customFormat="1" x14ac:dyDescent="0.25">
      <c r="A1447" s="15"/>
      <c r="C1447" s="11"/>
    </row>
    <row r="1448" spans="1:3" s="12" customFormat="1" x14ac:dyDescent="0.25">
      <c r="A1448" s="15"/>
      <c r="C1448" s="11"/>
    </row>
    <row r="1449" spans="1:3" s="12" customFormat="1" x14ac:dyDescent="0.25">
      <c r="A1449" s="15"/>
      <c r="C1449" s="11"/>
    </row>
    <row r="1450" spans="1:3" s="12" customFormat="1" x14ac:dyDescent="0.25">
      <c r="A1450" s="15"/>
      <c r="C1450" s="11"/>
    </row>
    <row r="1451" spans="1:3" s="12" customFormat="1" x14ac:dyDescent="0.25">
      <c r="A1451" s="15"/>
      <c r="C1451" s="11"/>
    </row>
    <row r="1452" spans="1:3" s="12" customFormat="1" x14ac:dyDescent="0.25">
      <c r="A1452" s="15"/>
      <c r="C1452" s="11"/>
    </row>
    <row r="1453" spans="1:3" s="12" customFormat="1" x14ac:dyDescent="0.25">
      <c r="A1453" s="15"/>
      <c r="C1453" s="11"/>
    </row>
    <row r="1454" spans="1:3" s="12" customFormat="1" x14ac:dyDescent="0.25">
      <c r="A1454" s="15"/>
      <c r="C1454" s="11"/>
    </row>
    <row r="1455" spans="1:3" s="12" customFormat="1" x14ac:dyDescent="0.25">
      <c r="A1455" s="15"/>
      <c r="C1455" s="11"/>
    </row>
    <row r="1456" spans="1:3" s="12" customFormat="1" x14ac:dyDescent="0.25">
      <c r="A1456" s="15"/>
      <c r="C1456" s="11"/>
    </row>
    <row r="1457" spans="1:3" s="12" customFormat="1" x14ac:dyDescent="0.25">
      <c r="A1457" s="15"/>
      <c r="C1457" s="11"/>
    </row>
    <row r="1458" spans="1:3" s="12" customFormat="1" x14ac:dyDescent="0.25">
      <c r="A1458" s="15"/>
      <c r="C1458" s="11"/>
    </row>
    <row r="1459" spans="1:3" s="12" customFormat="1" x14ac:dyDescent="0.25">
      <c r="A1459" s="15"/>
      <c r="C1459" s="11"/>
    </row>
    <row r="1460" spans="1:3" s="12" customFormat="1" x14ac:dyDescent="0.25">
      <c r="A1460" s="15"/>
      <c r="C1460" s="11"/>
    </row>
    <row r="1461" spans="1:3" s="12" customFormat="1" x14ac:dyDescent="0.25">
      <c r="A1461" s="15"/>
      <c r="C1461" s="11"/>
    </row>
    <row r="1462" spans="1:3" s="12" customFormat="1" x14ac:dyDescent="0.25">
      <c r="A1462" s="15"/>
      <c r="C1462" s="11"/>
    </row>
    <row r="1463" spans="1:3" s="12" customFormat="1" x14ac:dyDescent="0.25">
      <c r="A1463" s="15"/>
      <c r="C1463" s="11"/>
    </row>
    <row r="1464" spans="1:3" s="12" customFormat="1" x14ac:dyDescent="0.25">
      <c r="A1464" s="15"/>
      <c r="C1464" s="11"/>
    </row>
    <row r="1465" spans="1:3" s="12" customFormat="1" x14ac:dyDescent="0.25">
      <c r="A1465" s="15"/>
      <c r="C1465" s="11"/>
    </row>
    <row r="1466" spans="1:3" s="12" customFormat="1" x14ac:dyDescent="0.25">
      <c r="A1466" s="15"/>
      <c r="C1466" s="11"/>
    </row>
    <row r="1467" spans="1:3" s="12" customFormat="1" x14ac:dyDescent="0.25">
      <c r="A1467" s="15"/>
      <c r="C1467" s="11"/>
    </row>
    <row r="1468" spans="1:3" s="12" customFormat="1" x14ac:dyDescent="0.25">
      <c r="A1468" s="15"/>
      <c r="C1468" s="11"/>
    </row>
    <row r="1469" spans="1:3" s="12" customFormat="1" x14ac:dyDescent="0.25">
      <c r="A1469" s="15"/>
      <c r="C1469" s="11"/>
    </row>
    <row r="1470" spans="1:3" s="12" customFormat="1" x14ac:dyDescent="0.25">
      <c r="A1470" s="15"/>
      <c r="C1470" s="11"/>
    </row>
    <row r="1471" spans="1:3" s="12" customFormat="1" x14ac:dyDescent="0.25">
      <c r="A1471" s="15"/>
      <c r="C1471" s="11"/>
    </row>
    <row r="1472" spans="1:3" s="12" customFormat="1" x14ac:dyDescent="0.25">
      <c r="A1472" s="15"/>
      <c r="C1472" s="11"/>
    </row>
    <row r="1473" spans="1:3" s="12" customFormat="1" x14ac:dyDescent="0.25">
      <c r="A1473" s="15"/>
      <c r="C1473" s="11"/>
    </row>
    <row r="1474" spans="1:3" s="12" customFormat="1" x14ac:dyDescent="0.25">
      <c r="A1474" s="15"/>
      <c r="C1474" s="11"/>
    </row>
    <row r="1475" spans="1:3" s="12" customFormat="1" x14ac:dyDescent="0.25">
      <c r="A1475" s="15"/>
      <c r="C1475" s="11"/>
    </row>
    <row r="1476" spans="1:3" s="12" customFormat="1" x14ac:dyDescent="0.25">
      <c r="A1476" s="15"/>
      <c r="C1476" s="11"/>
    </row>
    <row r="1477" spans="1:3" s="12" customFormat="1" x14ac:dyDescent="0.25">
      <c r="A1477" s="15"/>
      <c r="C1477" s="11"/>
    </row>
    <row r="1478" spans="1:3" s="12" customFormat="1" x14ac:dyDescent="0.25">
      <c r="A1478" s="15"/>
      <c r="C1478" s="11"/>
    </row>
    <row r="1479" spans="1:3" s="12" customFormat="1" x14ac:dyDescent="0.25">
      <c r="A1479" s="15"/>
      <c r="C1479" s="11"/>
    </row>
    <row r="1480" spans="1:3" s="12" customFormat="1" x14ac:dyDescent="0.25">
      <c r="A1480" s="15"/>
      <c r="C1480" s="11"/>
    </row>
    <row r="1481" spans="1:3" s="12" customFormat="1" x14ac:dyDescent="0.25">
      <c r="A1481" s="15"/>
      <c r="C1481" s="11"/>
    </row>
    <row r="1482" spans="1:3" s="12" customFormat="1" x14ac:dyDescent="0.25">
      <c r="A1482" s="15"/>
      <c r="C1482" s="11"/>
    </row>
    <row r="1483" spans="1:3" s="12" customFormat="1" x14ac:dyDescent="0.25">
      <c r="A1483" s="15"/>
      <c r="C1483" s="11"/>
    </row>
    <row r="1484" spans="1:3" s="12" customFormat="1" x14ac:dyDescent="0.25">
      <c r="A1484" s="15"/>
      <c r="C1484" s="11"/>
    </row>
    <row r="1485" spans="1:3" s="12" customFormat="1" x14ac:dyDescent="0.25">
      <c r="A1485" s="15"/>
      <c r="C1485" s="11"/>
    </row>
    <row r="1486" spans="1:3" s="12" customFormat="1" x14ac:dyDescent="0.25">
      <c r="A1486" s="15"/>
      <c r="C1486" s="11"/>
    </row>
    <row r="1487" spans="1:3" s="12" customFormat="1" x14ac:dyDescent="0.25">
      <c r="A1487" s="15"/>
      <c r="C1487" s="11"/>
    </row>
    <row r="1488" spans="1:3" s="12" customFormat="1" x14ac:dyDescent="0.25">
      <c r="A1488" s="15"/>
      <c r="C1488" s="11"/>
    </row>
    <row r="1489" spans="1:3" s="12" customFormat="1" x14ac:dyDescent="0.25">
      <c r="A1489" s="15"/>
      <c r="C1489" s="11"/>
    </row>
    <row r="1490" spans="1:3" s="12" customFormat="1" x14ac:dyDescent="0.25">
      <c r="A1490" s="15"/>
      <c r="C1490" s="11"/>
    </row>
    <row r="1491" spans="1:3" s="12" customFormat="1" x14ac:dyDescent="0.25">
      <c r="A1491" s="15"/>
      <c r="C1491" s="11"/>
    </row>
    <row r="1492" spans="1:3" s="12" customFormat="1" x14ac:dyDescent="0.25">
      <c r="A1492" s="15"/>
      <c r="C1492" s="11"/>
    </row>
    <row r="1493" spans="1:3" s="12" customFormat="1" x14ac:dyDescent="0.25">
      <c r="A1493" s="15"/>
      <c r="C1493" s="11"/>
    </row>
    <row r="1494" spans="1:3" s="12" customFormat="1" x14ac:dyDescent="0.25">
      <c r="A1494" s="15"/>
      <c r="C1494" s="11"/>
    </row>
    <row r="1495" spans="1:3" s="12" customFormat="1" x14ac:dyDescent="0.25">
      <c r="A1495" s="15"/>
      <c r="C1495" s="11"/>
    </row>
    <row r="1496" spans="1:3" s="12" customFormat="1" x14ac:dyDescent="0.25">
      <c r="A1496" s="15"/>
      <c r="C1496" s="11"/>
    </row>
    <row r="1497" spans="1:3" s="12" customFormat="1" x14ac:dyDescent="0.25">
      <c r="A1497" s="15"/>
      <c r="C1497" s="11"/>
    </row>
    <row r="1498" spans="1:3" s="12" customFormat="1" x14ac:dyDescent="0.25">
      <c r="A1498" s="15"/>
      <c r="C1498" s="11"/>
    </row>
    <row r="1499" spans="1:3" s="12" customFormat="1" x14ac:dyDescent="0.25">
      <c r="A1499" s="15"/>
      <c r="C1499" s="11"/>
    </row>
    <row r="1500" spans="1:3" s="12" customFormat="1" x14ac:dyDescent="0.25">
      <c r="A1500" s="15"/>
      <c r="C1500" s="11"/>
    </row>
    <row r="1501" spans="1:3" s="12" customFormat="1" x14ac:dyDescent="0.25">
      <c r="A1501" s="15"/>
      <c r="C1501" s="11"/>
    </row>
    <row r="1502" spans="1:3" s="12" customFormat="1" x14ac:dyDescent="0.25">
      <c r="A1502" s="15"/>
      <c r="C1502" s="11"/>
    </row>
    <row r="1503" spans="1:3" s="12" customFormat="1" x14ac:dyDescent="0.25">
      <c r="A1503" s="15"/>
      <c r="C1503" s="11"/>
    </row>
    <row r="1504" spans="1:3" s="12" customFormat="1" x14ac:dyDescent="0.25">
      <c r="A1504" s="15"/>
      <c r="C1504" s="11"/>
    </row>
    <row r="1505" spans="1:3" s="12" customFormat="1" x14ac:dyDescent="0.25">
      <c r="A1505" s="15"/>
      <c r="C1505" s="11"/>
    </row>
    <row r="1506" spans="1:3" s="12" customFormat="1" x14ac:dyDescent="0.25">
      <c r="A1506" s="15"/>
      <c r="C1506" s="11"/>
    </row>
    <row r="1507" spans="1:3" s="12" customFormat="1" x14ac:dyDescent="0.25">
      <c r="A1507" s="15"/>
      <c r="C1507" s="11"/>
    </row>
    <row r="1508" spans="1:3" s="12" customFormat="1" x14ac:dyDescent="0.25">
      <c r="A1508" s="15"/>
      <c r="C1508" s="11"/>
    </row>
    <row r="1509" spans="1:3" s="12" customFormat="1" x14ac:dyDescent="0.25">
      <c r="A1509" s="15"/>
      <c r="C1509" s="11"/>
    </row>
    <row r="1510" spans="1:3" s="12" customFormat="1" x14ac:dyDescent="0.25">
      <c r="A1510" s="15"/>
      <c r="C1510" s="11"/>
    </row>
    <row r="1511" spans="1:3" s="12" customFormat="1" x14ac:dyDescent="0.25">
      <c r="A1511" s="15"/>
      <c r="C1511" s="11"/>
    </row>
    <row r="1512" spans="1:3" s="12" customFormat="1" x14ac:dyDescent="0.25">
      <c r="A1512" s="15"/>
      <c r="C1512" s="11"/>
    </row>
    <row r="1513" spans="1:3" s="12" customFormat="1" x14ac:dyDescent="0.25">
      <c r="A1513" s="15"/>
      <c r="C1513" s="11"/>
    </row>
    <row r="1514" spans="1:3" s="12" customFormat="1" x14ac:dyDescent="0.25">
      <c r="A1514" s="15"/>
      <c r="C1514" s="11"/>
    </row>
    <row r="1515" spans="1:3" s="12" customFormat="1" x14ac:dyDescent="0.25">
      <c r="A1515" s="15"/>
      <c r="C1515" s="11"/>
    </row>
    <row r="1516" spans="1:3" s="12" customFormat="1" x14ac:dyDescent="0.25">
      <c r="A1516" s="15"/>
      <c r="C1516" s="11"/>
    </row>
    <row r="1517" spans="1:3" s="12" customFormat="1" x14ac:dyDescent="0.25">
      <c r="A1517" s="15"/>
      <c r="C1517" s="11"/>
    </row>
    <row r="1518" spans="1:3" s="12" customFormat="1" x14ac:dyDescent="0.25">
      <c r="A1518" s="15"/>
      <c r="C1518" s="11"/>
    </row>
    <row r="1519" spans="1:3" s="12" customFormat="1" x14ac:dyDescent="0.25">
      <c r="A1519" s="15"/>
      <c r="C1519" s="11"/>
    </row>
    <row r="1520" spans="1:3" s="12" customFormat="1" x14ac:dyDescent="0.25">
      <c r="A1520" s="15"/>
      <c r="C1520" s="11"/>
    </row>
    <row r="1521" spans="1:3" s="12" customFormat="1" x14ac:dyDescent="0.25">
      <c r="A1521" s="15"/>
      <c r="C1521" s="11"/>
    </row>
    <row r="1522" spans="1:3" s="12" customFormat="1" x14ac:dyDescent="0.25">
      <c r="A1522" s="15"/>
      <c r="C1522" s="11"/>
    </row>
    <row r="1523" spans="1:3" s="12" customFormat="1" x14ac:dyDescent="0.25">
      <c r="A1523" s="15"/>
      <c r="C1523" s="11"/>
    </row>
    <row r="1524" spans="1:3" s="12" customFormat="1" x14ac:dyDescent="0.25">
      <c r="A1524" s="15"/>
      <c r="C1524" s="11"/>
    </row>
    <row r="1525" spans="1:3" s="12" customFormat="1" x14ac:dyDescent="0.25">
      <c r="A1525" s="15"/>
      <c r="C1525" s="11"/>
    </row>
    <row r="1526" spans="1:3" s="12" customFormat="1" x14ac:dyDescent="0.25">
      <c r="A1526" s="15"/>
      <c r="C1526" s="11"/>
    </row>
    <row r="1527" spans="1:3" s="12" customFormat="1" x14ac:dyDescent="0.25">
      <c r="A1527" s="15"/>
      <c r="C1527" s="11"/>
    </row>
    <row r="1528" spans="1:3" s="12" customFormat="1" x14ac:dyDescent="0.25">
      <c r="A1528" s="15"/>
      <c r="C1528" s="11"/>
    </row>
    <row r="1529" spans="1:3" s="12" customFormat="1" x14ac:dyDescent="0.25">
      <c r="A1529" s="15"/>
      <c r="C1529" s="11"/>
    </row>
    <row r="1530" spans="1:3" s="12" customFormat="1" x14ac:dyDescent="0.25">
      <c r="A1530" s="15"/>
      <c r="C1530" s="11"/>
    </row>
    <row r="1531" spans="1:3" s="12" customFormat="1" x14ac:dyDescent="0.25">
      <c r="A1531" s="15"/>
      <c r="C1531" s="11"/>
    </row>
    <row r="1532" spans="1:3" s="12" customFormat="1" x14ac:dyDescent="0.25">
      <c r="A1532" s="15"/>
      <c r="C1532" s="11"/>
    </row>
    <row r="1533" spans="1:3" s="12" customFormat="1" x14ac:dyDescent="0.25">
      <c r="A1533" s="15"/>
      <c r="C1533" s="11"/>
    </row>
    <row r="1534" spans="1:3" s="12" customFormat="1" x14ac:dyDescent="0.25">
      <c r="A1534" s="15"/>
      <c r="C1534" s="11"/>
    </row>
    <row r="1535" spans="1:3" s="12" customFormat="1" x14ac:dyDescent="0.25">
      <c r="A1535" s="15"/>
      <c r="C1535" s="11"/>
    </row>
    <row r="1536" spans="1:3" s="12" customFormat="1" x14ac:dyDescent="0.25">
      <c r="A1536" s="15"/>
      <c r="C1536" s="11"/>
    </row>
    <row r="1537" spans="1:3" s="12" customFormat="1" x14ac:dyDescent="0.25">
      <c r="A1537" s="15"/>
      <c r="C1537" s="11"/>
    </row>
    <row r="1538" spans="1:3" s="12" customFormat="1" x14ac:dyDescent="0.25">
      <c r="A1538" s="15"/>
      <c r="C1538" s="11"/>
    </row>
    <row r="1539" spans="1:3" s="12" customFormat="1" x14ac:dyDescent="0.25">
      <c r="A1539" s="15"/>
      <c r="C1539" s="11"/>
    </row>
  </sheetData>
  <mergeCells count="1">
    <mergeCell ref="A9:F9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&amp;R&amp;"Arial Narrow,Kurzíva"&amp;9RYBNÍK PEKLO - OBNOVA STROMOŘADÍ 1. ETAPA - VÝKAZ VÝMĚR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51826-A7C1-472D-B0A2-B6ADE3253ACA}">
  <sheetPr>
    <tabColor theme="2" tint="-0.749992370372631"/>
  </sheetPr>
  <dimension ref="A2:H1542"/>
  <sheetViews>
    <sheetView view="pageBreakPreview" topLeftCell="A9" zoomScale="120" zoomScaleNormal="100" zoomScaleSheetLayoutView="120" workbookViewId="0">
      <selection activeCell="E5" sqref="E5:E25"/>
    </sheetView>
  </sheetViews>
  <sheetFormatPr defaultColWidth="9.140625" defaultRowHeight="13.5" x14ac:dyDescent="0.25"/>
  <cols>
    <col min="1" max="1" width="8.42578125" style="13" customWidth="1"/>
    <col min="2" max="2" width="54" style="12" customWidth="1"/>
    <col min="3" max="3" width="4.28515625" style="11" customWidth="1"/>
    <col min="4" max="4" width="5.140625" style="12" customWidth="1"/>
    <col min="5" max="5" width="6.5703125" style="10" customWidth="1"/>
    <col min="6" max="6" width="8" style="9" customWidth="1"/>
    <col min="7" max="16384" width="9.140625" style="9"/>
  </cols>
  <sheetData>
    <row r="2" spans="1:7" ht="12.75" x14ac:dyDescent="0.25">
      <c r="A2" s="53" t="s">
        <v>85</v>
      </c>
      <c r="B2" s="53"/>
      <c r="C2" s="53"/>
      <c r="D2" s="53"/>
      <c r="E2" s="53"/>
      <c r="F2" s="53"/>
    </row>
    <row r="3" spans="1:7" ht="15" customHeight="1" x14ac:dyDescent="0.25"/>
    <row r="4" spans="1:7" s="151" customFormat="1" ht="12.75" customHeight="1" x14ac:dyDescent="0.25">
      <c r="A4" s="145" t="s">
        <v>8</v>
      </c>
      <c r="B4" s="146" t="s">
        <v>2</v>
      </c>
      <c r="C4" s="147" t="s">
        <v>9</v>
      </c>
      <c r="D4" s="148" t="s">
        <v>10</v>
      </c>
      <c r="E4" s="149" t="s">
        <v>13</v>
      </c>
      <c r="F4" s="150" t="s">
        <v>11</v>
      </c>
    </row>
    <row r="5" spans="1:7" s="47" customFormat="1" ht="15.75" customHeight="1" x14ac:dyDescent="0.25">
      <c r="A5" s="152">
        <v>119005153</v>
      </c>
      <c r="B5" s="153" t="s">
        <v>25</v>
      </c>
      <c r="C5" s="154" t="s">
        <v>0</v>
      </c>
      <c r="D5" s="155">
        <v>19</v>
      </c>
      <c r="E5" s="156"/>
      <c r="F5" s="157">
        <f>+D5*E5</f>
        <v>0</v>
      </c>
      <c r="G5" s="43"/>
    </row>
    <row r="6" spans="1:7" s="47" customFormat="1" ht="25.5" customHeight="1" x14ac:dyDescent="0.25">
      <c r="A6" s="152">
        <v>183101215</v>
      </c>
      <c r="B6" s="153" t="s">
        <v>27</v>
      </c>
      <c r="C6" s="154" t="s">
        <v>0</v>
      </c>
      <c r="D6" s="155">
        <v>19</v>
      </c>
      <c r="E6" s="156"/>
      <c r="F6" s="157">
        <f t="shared" ref="F6:F25" si="0">+D6*E6</f>
        <v>0</v>
      </c>
      <c r="G6" s="43"/>
    </row>
    <row r="7" spans="1:7" s="47" customFormat="1" ht="15.75" customHeight="1" x14ac:dyDescent="0.25">
      <c r="A7" s="152"/>
      <c r="B7" s="61" t="s">
        <v>121</v>
      </c>
      <c r="C7" s="158" t="s">
        <v>16</v>
      </c>
      <c r="D7" s="159">
        <f>+D6*0.04</f>
        <v>0.76</v>
      </c>
      <c r="E7" s="156"/>
      <c r="F7" s="157">
        <f t="shared" si="0"/>
        <v>0</v>
      </c>
      <c r="G7" s="43"/>
    </row>
    <row r="8" spans="1:7" s="47" customFormat="1" ht="15.75" customHeight="1" x14ac:dyDescent="0.25">
      <c r="A8" s="152" t="s">
        <v>12</v>
      </c>
      <c r="B8" s="153" t="s">
        <v>26</v>
      </c>
      <c r="C8" s="158" t="s">
        <v>0</v>
      </c>
      <c r="D8" s="159">
        <v>2</v>
      </c>
      <c r="E8" s="156"/>
      <c r="F8" s="157">
        <f t="shared" si="0"/>
        <v>0</v>
      </c>
      <c r="G8" s="43"/>
    </row>
    <row r="9" spans="1:7" s="47" customFormat="1" ht="15.75" customHeight="1" x14ac:dyDescent="0.25">
      <c r="A9" s="152"/>
      <c r="B9" s="61" t="s">
        <v>30</v>
      </c>
      <c r="C9" s="158" t="s">
        <v>14</v>
      </c>
      <c r="D9" s="159">
        <f>+D6*0.25</f>
        <v>4.75</v>
      </c>
      <c r="E9" s="156"/>
      <c r="F9" s="157">
        <f t="shared" si="0"/>
        <v>0</v>
      </c>
      <c r="G9" s="43"/>
    </row>
    <row r="10" spans="1:7" s="47" customFormat="1" ht="15.75" customHeight="1" x14ac:dyDescent="0.25">
      <c r="A10" s="152">
        <v>184201111</v>
      </c>
      <c r="B10" s="153" t="s">
        <v>31</v>
      </c>
      <c r="C10" s="154" t="s">
        <v>0</v>
      </c>
      <c r="D10" s="155">
        <v>19</v>
      </c>
      <c r="E10" s="156"/>
      <c r="F10" s="157">
        <f t="shared" si="0"/>
        <v>0</v>
      </c>
      <c r="G10" s="43"/>
    </row>
    <row r="11" spans="1:7" s="47" customFormat="1" ht="25.5" customHeight="1" x14ac:dyDescent="0.25">
      <c r="A11" s="152"/>
      <c r="B11" s="61" t="s">
        <v>72</v>
      </c>
      <c r="C11" s="154" t="s">
        <v>0</v>
      </c>
      <c r="D11" s="155">
        <v>8</v>
      </c>
      <c r="E11" s="156"/>
      <c r="F11" s="157">
        <f t="shared" si="0"/>
        <v>0</v>
      </c>
      <c r="G11" s="43"/>
    </row>
    <row r="12" spans="1:7" s="47" customFormat="1" ht="15.75" customHeight="1" x14ac:dyDescent="0.25">
      <c r="A12" s="152"/>
      <c r="B12" s="61" t="s">
        <v>71</v>
      </c>
      <c r="C12" s="154" t="s">
        <v>0</v>
      </c>
      <c r="D12" s="155">
        <v>7</v>
      </c>
      <c r="E12" s="156"/>
      <c r="F12" s="157">
        <f t="shared" si="0"/>
        <v>0</v>
      </c>
      <c r="G12" s="43"/>
    </row>
    <row r="13" spans="1:7" s="47" customFormat="1" ht="15.75" customHeight="1" x14ac:dyDescent="0.25">
      <c r="A13" s="152">
        <v>184102114</v>
      </c>
      <c r="B13" s="153" t="s">
        <v>22</v>
      </c>
      <c r="C13" s="154" t="s">
        <v>0</v>
      </c>
      <c r="D13" s="155">
        <v>4</v>
      </c>
      <c r="E13" s="156"/>
      <c r="F13" s="157">
        <f t="shared" si="0"/>
        <v>0</v>
      </c>
      <c r="G13" s="43"/>
    </row>
    <row r="14" spans="1:7" s="47" customFormat="1" ht="26.25" customHeight="1" x14ac:dyDescent="0.25">
      <c r="A14" s="152"/>
      <c r="B14" s="61" t="s">
        <v>32</v>
      </c>
      <c r="C14" s="154" t="s">
        <v>0</v>
      </c>
      <c r="D14" s="155">
        <v>4</v>
      </c>
      <c r="E14" s="156"/>
      <c r="F14" s="157">
        <f t="shared" si="0"/>
        <v>0</v>
      </c>
      <c r="G14" s="43"/>
    </row>
    <row r="15" spans="1:7" s="47" customFormat="1" ht="15" customHeight="1" x14ac:dyDescent="0.25">
      <c r="A15" s="152" t="s">
        <v>15</v>
      </c>
      <c r="B15" s="162" t="s">
        <v>23</v>
      </c>
      <c r="C15" s="154" t="s">
        <v>0</v>
      </c>
      <c r="D15" s="155">
        <v>19</v>
      </c>
      <c r="E15" s="156"/>
      <c r="F15" s="157">
        <f t="shared" si="0"/>
        <v>0</v>
      </c>
      <c r="G15" s="43"/>
    </row>
    <row r="16" spans="1:7" s="47" customFormat="1" ht="15" customHeight="1" x14ac:dyDescent="0.25">
      <c r="A16" s="152">
        <v>185851121</v>
      </c>
      <c r="B16" s="162" t="s">
        <v>61</v>
      </c>
      <c r="C16" s="158" t="s">
        <v>16</v>
      </c>
      <c r="D16" s="155">
        <f>+D15*0.08</f>
        <v>1.52</v>
      </c>
      <c r="E16" s="156"/>
      <c r="F16" s="157">
        <f t="shared" si="0"/>
        <v>0</v>
      </c>
      <c r="G16" s="43"/>
    </row>
    <row r="17" spans="1:8" s="47" customFormat="1" ht="15" customHeight="1" x14ac:dyDescent="0.25">
      <c r="A17" s="152">
        <v>184215413</v>
      </c>
      <c r="B17" s="162" t="s">
        <v>60</v>
      </c>
      <c r="C17" s="154" t="s">
        <v>0</v>
      </c>
      <c r="D17" s="155">
        <v>19</v>
      </c>
      <c r="E17" s="156"/>
      <c r="F17" s="157">
        <f t="shared" si="0"/>
        <v>0</v>
      </c>
      <c r="G17" s="43"/>
    </row>
    <row r="18" spans="1:8" s="47" customFormat="1" ht="15" customHeight="1" x14ac:dyDescent="0.25">
      <c r="A18" s="152" t="s">
        <v>15</v>
      </c>
      <c r="B18" s="162" t="s">
        <v>63</v>
      </c>
      <c r="C18" s="154" t="s">
        <v>0</v>
      </c>
      <c r="D18" s="155">
        <v>19</v>
      </c>
      <c r="E18" s="156"/>
      <c r="F18" s="157">
        <f t="shared" si="0"/>
        <v>0</v>
      </c>
      <c r="G18" s="43"/>
      <c r="H18" s="164"/>
    </row>
    <row r="19" spans="1:8" s="47" customFormat="1" ht="27.75" customHeight="1" x14ac:dyDescent="0.25">
      <c r="A19" s="152"/>
      <c r="B19" s="163" t="s">
        <v>64</v>
      </c>
      <c r="C19" s="154" t="s">
        <v>14</v>
      </c>
      <c r="D19" s="155">
        <f>+D18*0.18</f>
        <v>3.42</v>
      </c>
      <c r="E19" s="156"/>
      <c r="F19" s="157">
        <f t="shared" si="0"/>
        <v>0</v>
      </c>
      <c r="G19" s="43"/>
    </row>
    <row r="20" spans="1:8" s="48" customFormat="1" ht="19.5" customHeight="1" x14ac:dyDescent="0.25">
      <c r="A20" s="152">
        <v>184215133</v>
      </c>
      <c r="B20" s="162" t="s">
        <v>135</v>
      </c>
      <c r="C20" s="154" t="s">
        <v>0</v>
      </c>
      <c r="D20" s="155">
        <v>19</v>
      </c>
      <c r="E20" s="156"/>
      <c r="F20" s="157">
        <f t="shared" si="0"/>
        <v>0</v>
      </c>
      <c r="G20" s="49"/>
    </row>
    <row r="21" spans="1:8" s="48" customFormat="1" ht="26.25" customHeight="1" x14ac:dyDescent="0.25">
      <c r="A21" s="160"/>
      <c r="B21" s="61" t="s">
        <v>62</v>
      </c>
      <c r="C21" s="154" t="s">
        <v>0</v>
      </c>
      <c r="D21" s="155">
        <v>19</v>
      </c>
      <c r="E21" s="156"/>
      <c r="F21" s="157">
        <f t="shared" si="0"/>
        <v>0</v>
      </c>
      <c r="G21" s="49"/>
    </row>
    <row r="22" spans="1:8" s="47" customFormat="1" ht="15" customHeight="1" x14ac:dyDescent="0.25">
      <c r="A22" s="152">
        <v>184911421</v>
      </c>
      <c r="B22" s="162" t="s">
        <v>21</v>
      </c>
      <c r="C22" s="154" t="s">
        <v>17</v>
      </c>
      <c r="D22" s="155">
        <v>4</v>
      </c>
      <c r="E22" s="156"/>
      <c r="F22" s="157">
        <f t="shared" si="0"/>
        <v>0</v>
      </c>
      <c r="G22" s="43"/>
      <c r="H22" s="164"/>
    </row>
    <row r="23" spans="1:8" s="47" customFormat="1" ht="13.5" customHeight="1" x14ac:dyDescent="0.25">
      <c r="A23" s="152"/>
      <c r="B23" s="61" t="s">
        <v>59</v>
      </c>
      <c r="C23" s="154" t="s">
        <v>18</v>
      </c>
      <c r="D23" s="155">
        <v>400</v>
      </c>
      <c r="E23" s="156"/>
      <c r="F23" s="157">
        <f t="shared" si="0"/>
        <v>0</v>
      </c>
      <c r="G23" s="43"/>
    </row>
    <row r="24" spans="1:8" s="48" customFormat="1" ht="17.25" customHeight="1" x14ac:dyDescent="0.25">
      <c r="A24" s="152">
        <v>348401130</v>
      </c>
      <c r="B24" s="162" t="s">
        <v>65</v>
      </c>
      <c r="C24" s="154" t="s">
        <v>24</v>
      </c>
      <c r="D24" s="155">
        <f>+D21*2.1</f>
        <v>39.9</v>
      </c>
      <c r="E24" s="156"/>
      <c r="F24" s="157">
        <f t="shared" si="0"/>
        <v>0</v>
      </c>
      <c r="G24" s="49"/>
    </row>
    <row r="25" spans="1:8" s="48" customFormat="1" ht="27" customHeight="1" x14ac:dyDescent="0.25">
      <c r="A25" s="160"/>
      <c r="B25" s="61" t="s">
        <v>132</v>
      </c>
      <c r="C25" s="154" t="s">
        <v>0</v>
      </c>
      <c r="D25" s="155">
        <v>19</v>
      </c>
      <c r="E25" s="156"/>
      <c r="F25" s="157">
        <f t="shared" si="0"/>
        <v>0</v>
      </c>
      <c r="G25" s="49"/>
    </row>
    <row r="26" spans="1:8" s="48" customFormat="1" ht="15" customHeight="1" x14ac:dyDescent="0.25">
      <c r="A26" s="161"/>
      <c r="B26" s="44" t="s">
        <v>19</v>
      </c>
      <c r="C26" s="66"/>
      <c r="D26" s="67"/>
      <c r="E26" s="68"/>
      <c r="F26" s="51">
        <f>SUM(F5:F25)</f>
        <v>0</v>
      </c>
      <c r="G26" s="49"/>
    </row>
    <row r="27" spans="1:8" s="55" customFormat="1" x14ac:dyDescent="0.25">
      <c r="A27" s="54"/>
      <c r="B27" s="59"/>
      <c r="C27" s="60"/>
      <c r="D27" s="59"/>
      <c r="E27" s="69"/>
      <c r="F27" s="70"/>
      <c r="G27" s="58"/>
    </row>
    <row r="28" spans="1:8" s="55" customFormat="1" x14ac:dyDescent="0.25">
      <c r="A28" s="54"/>
      <c r="C28" s="56"/>
      <c r="E28" s="57"/>
      <c r="F28" s="58"/>
      <c r="G28" s="58"/>
    </row>
    <row r="29" spans="1:8" s="55" customFormat="1" x14ac:dyDescent="0.25">
      <c r="A29" s="54"/>
      <c r="B29" s="59"/>
      <c r="C29" s="60"/>
      <c r="D29" s="59"/>
      <c r="E29" s="59"/>
      <c r="F29" s="59"/>
    </row>
    <row r="30" spans="1:8" s="55" customFormat="1" x14ac:dyDescent="0.25">
      <c r="A30" s="54"/>
      <c r="C30" s="56"/>
    </row>
    <row r="31" spans="1:8" s="55" customFormat="1" ht="12.75" x14ac:dyDescent="0.25">
      <c r="A31" s="53" t="s">
        <v>29</v>
      </c>
      <c r="C31" s="56"/>
      <c r="F31" s="52">
        <f>+F26</f>
        <v>0</v>
      </c>
    </row>
    <row r="32" spans="1:8" s="55" customFormat="1" x14ac:dyDescent="0.25">
      <c r="A32" s="54"/>
      <c r="C32" s="56"/>
    </row>
    <row r="33" spans="1:3" s="55" customFormat="1" x14ac:dyDescent="0.25">
      <c r="A33" s="54"/>
      <c r="C33" s="56"/>
    </row>
    <row r="34" spans="1:3" s="55" customFormat="1" x14ac:dyDescent="0.25">
      <c r="A34" s="54"/>
      <c r="C34" s="56"/>
    </row>
    <row r="35" spans="1:3" s="55" customFormat="1" x14ac:dyDescent="0.25">
      <c r="A35" s="54"/>
      <c r="C35" s="56"/>
    </row>
    <row r="36" spans="1:3" s="55" customFormat="1" x14ac:dyDescent="0.25">
      <c r="A36" s="54"/>
      <c r="C36" s="56"/>
    </row>
    <row r="37" spans="1:3" s="55" customFormat="1" x14ac:dyDescent="0.25">
      <c r="A37" s="54"/>
      <c r="C37" s="56"/>
    </row>
    <row r="38" spans="1:3" s="55" customFormat="1" x14ac:dyDescent="0.25">
      <c r="A38" s="54"/>
      <c r="C38" s="56"/>
    </row>
    <row r="39" spans="1:3" s="55" customFormat="1" x14ac:dyDescent="0.25">
      <c r="A39" s="54"/>
      <c r="C39" s="56"/>
    </row>
    <row r="40" spans="1:3" s="55" customFormat="1" x14ac:dyDescent="0.25">
      <c r="A40" s="54"/>
      <c r="C40" s="56"/>
    </row>
    <row r="41" spans="1:3" s="55" customFormat="1" x14ac:dyDescent="0.25">
      <c r="A41" s="54"/>
      <c r="C41" s="56"/>
    </row>
    <row r="42" spans="1:3" s="55" customFormat="1" x14ac:dyDescent="0.25">
      <c r="A42" s="54"/>
      <c r="C42" s="56"/>
    </row>
    <row r="43" spans="1:3" s="55" customFormat="1" x14ac:dyDescent="0.25">
      <c r="A43" s="54"/>
      <c r="C43" s="56"/>
    </row>
    <row r="44" spans="1:3" s="55" customFormat="1" x14ac:dyDescent="0.25">
      <c r="A44" s="54"/>
      <c r="C44" s="56"/>
    </row>
    <row r="45" spans="1:3" s="55" customFormat="1" x14ac:dyDescent="0.25">
      <c r="A45" s="54"/>
      <c r="C45" s="56"/>
    </row>
    <row r="46" spans="1:3" s="12" customFormat="1" x14ac:dyDescent="0.25">
      <c r="A46" s="13"/>
      <c r="C46" s="11"/>
    </row>
    <row r="47" spans="1:3" s="12" customFormat="1" x14ac:dyDescent="0.25">
      <c r="A47" s="13"/>
      <c r="C47" s="11"/>
    </row>
    <row r="48" spans="1:3" s="12" customFormat="1" x14ac:dyDescent="0.25">
      <c r="A48" s="13"/>
      <c r="C48" s="11"/>
    </row>
    <row r="49" spans="1:3" s="12" customFormat="1" x14ac:dyDescent="0.25">
      <c r="A49" s="13"/>
      <c r="C49" s="11"/>
    </row>
    <row r="50" spans="1:3" s="12" customFormat="1" x14ac:dyDescent="0.25">
      <c r="A50" s="13"/>
      <c r="C50" s="11"/>
    </row>
    <row r="51" spans="1:3" s="12" customFormat="1" x14ac:dyDescent="0.25">
      <c r="A51" s="13"/>
      <c r="C51" s="11"/>
    </row>
    <row r="52" spans="1:3" s="12" customFormat="1" x14ac:dyDescent="0.25">
      <c r="A52" s="13"/>
      <c r="C52" s="11"/>
    </row>
    <row r="53" spans="1:3" s="12" customFormat="1" x14ac:dyDescent="0.25">
      <c r="A53" s="13"/>
      <c r="C53" s="11"/>
    </row>
    <row r="54" spans="1:3" s="12" customFormat="1" x14ac:dyDescent="0.25">
      <c r="A54" s="13"/>
      <c r="C54" s="11"/>
    </row>
    <row r="55" spans="1:3" s="12" customFormat="1" x14ac:dyDescent="0.25">
      <c r="A55" s="13"/>
      <c r="C55" s="11"/>
    </row>
    <row r="56" spans="1:3" s="12" customFormat="1" x14ac:dyDescent="0.25">
      <c r="A56" s="13"/>
      <c r="C56" s="11"/>
    </row>
    <row r="57" spans="1:3" s="12" customFormat="1" x14ac:dyDescent="0.25">
      <c r="A57" s="13"/>
      <c r="C57" s="11"/>
    </row>
    <row r="58" spans="1:3" s="12" customFormat="1" x14ac:dyDescent="0.25">
      <c r="A58" s="13"/>
      <c r="C58" s="11"/>
    </row>
    <row r="59" spans="1:3" s="12" customFormat="1" x14ac:dyDescent="0.25">
      <c r="A59" s="13"/>
      <c r="C59" s="11"/>
    </row>
    <row r="60" spans="1:3" s="12" customFormat="1" x14ac:dyDescent="0.25">
      <c r="A60" s="13"/>
      <c r="C60" s="11"/>
    </row>
    <row r="61" spans="1:3" s="12" customFormat="1" x14ac:dyDescent="0.25">
      <c r="A61" s="13"/>
      <c r="C61" s="11"/>
    </row>
    <row r="62" spans="1:3" s="12" customFormat="1" x14ac:dyDescent="0.25">
      <c r="A62" s="13"/>
      <c r="C62" s="11"/>
    </row>
    <row r="63" spans="1:3" s="12" customFormat="1" x14ac:dyDescent="0.25">
      <c r="A63" s="13"/>
      <c r="C63" s="11"/>
    </row>
    <row r="64" spans="1:3" s="12" customFormat="1" x14ac:dyDescent="0.25">
      <c r="A64" s="13"/>
      <c r="C64" s="11"/>
    </row>
    <row r="65" spans="1:3" s="12" customFormat="1" x14ac:dyDescent="0.25">
      <c r="A65" s="13"/>
      <c r="C65" s="11"/>
    </row>
    <row r="66" spans="1:3" s="12" customFormat="1" x14ac:dyDescent="0.25">
      <c r="A66" s="13"/>
      <c r="C66" s="11"/>
    </row>
    <row r="67" spans="1:3" s="12" customFormat="1" x14ac:dyDescent="0.25">
      <c r="A67" s="13"/>
      <c r="C67" s="11"/>
    </row>
    <row r="68" spans="1:3" s="12" customFormat="1" x14ac:dyDescent="0.25">
      <c r="A68" s="13"/>
      <c r="C68" s="11"/>
    </row>
    <row r="69" spans="1:3" s="12" customFormat="1" x14ac:dyDescent="0.25">
      <c r="A69" s="13"/>
      <c r="C69" s="11"/>
    </row>
    <row r="70" spans="1:3" s="12" customFormat="1" x14ac:dyDescent="0.25">
      <c r="A70" s="13"/>
      <c r="C70" s="11"/>
    </row>
    <row r="71" spans="1:3" s="12" customFormat="1" x14ac:dyDescent="0.25">
      <c r="A71" s="13"/>
      <c r="C71" s="11"/>
    </row>
    <row r="72" spans="1:3" s="12" customFormat="1" x14ac:dyDescent="0.25">
      <c r="A72" s="13"/>
      <c r="C72" s="11"/>
    </row>
    <row r="73" spans="1:3" s="12" customFormat="1" x14ac:dyDescent="0.25">
      <c r="A73" s="13"/>
      <c r="C73" s="11"/>
    </row>
    <row r="74" spans="1:3" s="12" customFormat="1" x14ac:dyDescent="0.25">
      <c r="A74" s="13"/>
      <c r="C74" s="11"/>
    </row>
    <row r="75" spans="1:3" s="12" customFormat="1" x14ac:dyDescent="0.25">
      <c r="A75" s="13"/>
      <c r="C75" s="11"/>
    </row>
    <row r="76" spans="1:3" s="12" customFormat="1" x14ac:dyDescent="0.25">
      <c r="A76" s="13"/>
      <c r="C76" s="11"/>
    </row>
    <row r="77" spans="1:3" s="12" customFormat="1" x14ac:dyDescent="0.25">
      <c r="A77" s="13"/>
      <c r="C77" s="11"/>
    </row>
    <row r="78" spans="1:3" s="12" customFormat="1" x14ac:dyDescent="0.25">
      <c r="A78" s="13"/>
      <c r="C78" s="11"/>
    </row>
    <row r="79" spans="1:3" s="12" customFormat="1" x14ac:dyDescent="0.25">
      <c r="A79" s="13"/>
      <c r="C79" s="11"/>
    </row>
    <row r="80" spans="1:3" s="12" customFormat="1" x14ac:dyDescent="0.25">
      <c r="A80" s="13"/>
      <c r="C80" s="11"/>
    </row>
    <row r="81" spans="1:3" s="12" customFormat="1" x14ac:dyDescent="0.25">
      <c r="A81" s="13"/>
      <c r="C81" s="11"/>
    </row>
    <row r="82" spans="1:3" s="12" customFormat="1" x14ac:dyDescent="0.25">
      <c r="A82" s="13"/>
      <c r="C82" s="11"/>
    </row>
    <row r="83" spans="1:3" s="12" customFormat="1" x14ac:dyDescent="0.25">
      <c r="A83" s="13"/>
      <c r="C83" s="11"/>
    </row>
    <row r="84" spans="1:3" s="12" customFormat="1" x14ac:dyDescent="0.25">
      <c r="A84" s="13"/>
      <c r="C84" s="11"/>
    </row>
    <row r="85" spans="1:3" s="12" customFormat="1" x14ac:dyDescent="0.25">
      <c r="A85" s="13"/>
      <c r="C85" s="11"/>
    </row>
    <row r="86" spans="1:3" s="12" customFormat="1" x14ac:dyDescent="0.25">
      <c r="A86" s="13"/>
      <c r="C86" s="11"/>
    </row>
    <row r="87" spans="1:3" s="12" customFormat="1" x14ac:dyDescent="0.25">
      <c r="A87" s="13"/>
      <c r="C87" s="11"/>
    </row>
    <row r="88" spans="1:3" s="12" customFormat="1" x14ac:dyDescent="0.25">
      <c r="A88" s="13"/>
      <c r="C88" s="11"/>
    </row>
    <row r="89" spans="1:3" s="12" customFormat="1" x14ac:dyDescent="0.25">
      <c r="A89" s="13"/>
      <c r="C89" s="11"/>
    </row>
    <row r="90" spans="1:3" s="12" customFormat="1" x14ac:dyDescent="0.25">
      <c r="A90" s="13"/>
      <c r="C90" s="11"/>
    </row>
    <row r="91" spans="1:3" s="12" customFormat="1" x14ac:dyDescent="0.25">
      <c r="A91" s="13"/>
      <c r="C91" s="11"/>
    </row>
    <row r="92" spans="1:3" s="12" customFormat="1" x14ac:dyDescent="0.25">
      <c r="A92" s="13"/>
      <c r="C92" s="11"/>
    </row>
    <row r="93" spans="1:3" s="12" customFormat="1" x14ac:dyDescent="0.25">
      <c r="A93" s="13"/>
      <c r="C93" s="11"/>
    </row>
    <row r="94" spans="1:3" s="12" customFormat="1" x14ac:dyDescent="0.25">
      <c r="A94" s="13"/>
      <c r="C94" s="11"/>
    </row>
    <row r="95" spans="1:3" s="12" customFormat="1" x14ac:dyDescent="0.25">
      <c r="A95" s="13"/>
      <c r="C95" s="11"/>
    </row>
    <row r="96" spans="1:3" s="12" customFormat="1" x14ac:dyDescent="0.25">
      <c r="A96" s="13"/>
      <c r="C96" s="11"/>
    </row>
    <row r="97" spans="1:3" s="12" customFormat="1" x14ac:dyDescent="0.25">
      <c r="A97" s="13"/>
      <c r="C97" s="11"/>
    </row>
    <row r="98" spans="1:3" s="12" customFormat="1" x14ac:dyDescent="0.25">
      <c r="A98" s="13"/>
      <c r="C98" s="11"/>
    </row>
    <row r="99" spans="1:3" s="12" customFormat="1" x14ac:dyDescent="0.25">
      <c r="A99" s="13"/>
      <c r="C99" s="11"/>
    </row>
    <row r="100" spans="1:3" s="12" customFormat="1" x14ac:dyDescent="0.25">
      <c r="A100" s="13"/>
      <c r="C100" s="11"/>
    </row>
    <row r="101" spans="1:3" s="12" customFormat="1" x14ac:dyDescent="0.25">
      <c r="A101" s="13"/>
      <c r="C101" s="11"/>
    </row>
    <row r="102" spans="1:3" s="12" customFormat="1" x14ac:dyDescent="0.25">
      <c r="A102" s="13"/>
      <c r="C102" s="11"/>
    </row>
    <row r="103" spans="1:3" s="12" customFormat="1" x14ac:dyDescent="0.25">
      <c r="A103" s="13"/>
      <c r="C103" s="11"/>
    </row>
    <row r="104" spans="1:3" s="12" customFormat="1" x14ac:dyDescent="0.25">
      <c r="A104" s="13"/>
      <c r="C104" s="11"/>
    </row>
    <row r="105" spans="1:3" s="12" customFormat="1" x14ac:dyDescent="0.25">
      <c r="A105" s="13"/>
      <c r="C105" s="11"/>
    </row>
    <row r="106" spans="1:3" s="12" customFormat="1" x14ac:dyDescent="0.25">
      <c r="A106" s="13"/>
      <c r="C106" s="11"/>
    </row>
    <row r="107" spans="1:3" s="12" customFormat="1" x14ac:dyDescent="0.25">
      <c r="A107" s="13"/>
      <c r="C107" s="11"/>
    </row>
    <row r="108" spans="1:3" s="12" customFormat="1" x14ac:dyDescent="0.25">
      <c r="A108" s="13"/>
      <c r="C108" s="11"/>
    </row>
    <row r="109" spans="1:3" s="12" customFormat="1" x14ac:dyDescent="0.25">
      <c r="A109" s="13"/>
      <c r="C109" s="11"/>
    </row>
    <row r="110" spans="1:3" s="12" customFormat="1" x14ac:dyDescent="0.25">
      <c r="A110" s="13"/>
      <c r="C110" s="11"/>
    </row>
    <row r="111" spans="1:3" s="12" customFormat="1" x14ac:dyDescent="0.25">
      <c r="A111" s="13"/>
      <c r="C111" s="11"/>
    </row>
    <row r="112" spans="1:3" s="12" customFormat="1" x14ac:dyDescent="0.25">
      <c r="A112" s="13"/>
      <c r="C112" s="11"/>
    </row>
    <row r="113" spans="1:3" s="12" customFormat="1" x14ac:dyDescent="0.25">
      <c r="A113" s="13"/>
      <c r="C113" s="11"/>
    </row>
    <row r="114" spans="1:3" s="12" customFormat="1" x14ac:dyDescent="0.25">
      <c r="A114" s="13"/>
      <c r="C114" s="11"/>
    </row>
    <row r="115" spans="1:3" s="12" customFormat="1" x14ac:dyDescent="0.25">
      <c r="A115" s="13"/>
      <c r="C115" s="11"/>
    </row>
    <row r="116" spans="1:3" s="12" customFormat="1" x14ac:dyDescent="0.25">
      <c r="A116" s="13"/>
      <c r="C116" s="11"/>
    </row>
    <row r="117" spans="1:3" s="12" customFormat="1" x14ac:dyDescent="0.25">
      <c r="A117" s="13"/>
      <c r="C117" s="11"/>
    </row>
    <row r="118" spans="1:3" s="12" customFormat="1" x14ac:dyDescent="0.25">
      <c r="A118" s="13"/>
      <c r="C118" s="11"/>
    </row>
    <row r="119" spans="1:3" s="12" customFormat="1" x14ac:dyDescent="0.25">
      <c r="A119" s="13"/>
      <c r="C119" s="11"/>
    </row>
    <row r="120" spans="1:3" s="12" customFormat="1" x14ac:dyDescent="0.25">
      <c r="A120" s="13"/>
      <c r="C120" s="11"/>
    </row>
    <row r="121" spans="1:3" s="12" customFormat="1" x14ac:dyDescent="0.25">
      <c r="A121" s="13"/>
      <c r="C121" s="11"/>
    </row>
    <row r="122" spans="1:3" s="12" customFormat="1" x14ac:dyDescent="0.25">
      <c r="A122" s="13"/>
      <c r="C122" s="11"/>
    </row>
    <row r="123" spans="1:3" s="12" customFormat="1" x14ac:dyDescent="0.25">
      <c r="A123" s="13"/>
      <c r="C123" s="11"/>
    </row>
    <row r="124" spans="1:3" s="12" customFormat="1" x14ac:dyDescent="0.25">
      <c r="A124" s="13"/>
      <c r="C124" s="11"/>
    </row>
    <row r="125" spans="1:3" s="12" customFormat="1" x14ac:dyDescent="0.25">
      <c r="A125" s="13"/>
      <c r="C125" s="11"/>
    </row>
    <row r="126" spans="1:3" s="12" customFormat="1" x14ac:dyDescent="0.25">
      <c r="A126" s="13"/>
      <c r="C126" s="11"/>
    </row>
    <row r="127" spans="1:3" s="12" customFormat="1" x14ac:dyDescent="0.25">
      <c r="A127" s="13"/>
      <c r="C127" s="11"/>
    </row>
    <row r="128" spans="1:3" s="12" customFormat="1" x14ac:dyDescent="0.25">
      <c r="A128" s="13"/>
      <c r="C128" s="11"/>
    </row>
    <row r="129" spans="1:3" s="12" customFormat="1" x14ac:dyDescent="0.25">
      <c r="A129" s="13"/>
      <c r="C129" s="11"/>
    </row>
    <row r="130" spans="1:3" s="12" customFormat="1" x14ac:dyDescent="0.25">
      <c r="A130" s="13"/>
      <c r="C130" s="11"/>
    </row>
    <row r="131" spans="1:3" s="12" customFormat="1" x14ac:dyDescent="0.25">
      <c r="A131" s="13"/>
      <c r="C131" s="11"/>
    </row>
    <row r="132" spans="1:3" s="12" customFormat="1" x14ac:dyDescent="0.25">
      <c r="A132" s="13"/>
      <c r="C132" s="11"/>
    </row>
    <row r="133" spans="1:3" s="12" customFormat="1" x14ac:dyDescent="0.25">
      <c r="A133" s="13"/>
      <c r="C133" s="11"/>
    </row>
    <row r="134" spans="1:3" s="12" customFormat="1" x14ac:dyDescent="0.25">
      <c r="A134" s="13"/>
      <c r="C134" s="11"/>
    </row>
    <row r="135" spans="1:3" s="12" customFormat="1" x14ac:dyDescent="0.25">
      <c r="A135" s="13"/>
      <c r="C135" s="11"/>
    </row>
    <row r="136" spans="1:3" s="12" customFormat="1" x14ac:dyDescent="0.25">
      <c r="A136" s="13"/>
      <c r="C136" s="11"/>
    </row>
    <row r="137" spans="1:3" s="12" customFormat="1" x14ac:dyDescent="0.25">
      <c r="A137" s="13"/>
      <c r="C137" s="11"/>
    </row>
    <row r="138" spans="1:3" s="12" customFormat="1" x14ac:dyDescent="0.25">
      <c r="A138" s="13"/>
      <c r="C138" s="11"/>
    </row>
    <row r="139" spans="1:3" s="12" customFormat="1" x14ac:dyDescent="0.25">
      <c r="A139" s="13"/>
      <c r="C139" s="11"/>
    </row>
    <row r="140" spans="1:3" s="12" customFormat="1" x14ac:dyDescent="0.25">
      <c r="A140" s="13"/>
      <c r="C140" s="11"/>
    </row>
    <row r="141" spans="1:3" s="12" customFormat="1" x14ac:dyDescent="0.25">
      <c r="A141" s="13"/>
      <c r="C141" s="11"/>
    </row>
    <row r="142" spans="1:3" s="12" customFormat="1" x14ac:dyDescent="0.25">
      <c r="A142" s="13"/>
      <c r="C142" s="11"/>
    </row>
    <row r="143" spans="1:3" s="12" customFormat="1" x14ac:dyDescent="0.25">
      <c r="A143" s="13"/>
      <c r="C143" s="11"/>
    </row>
    <row r="144" spans="1:3" s="12" customFormat="1" x14ac:dyDescent="0.25">
      <c r="A144" s="13"/>
      <c r="C144" s="11"/>
    </row>
    <row r="145" spans="1:3" s="12" customFormat="1" x14ac:dyDescent="0.25">
      <c r="A145" s="13"/>
      <c r="C145" s="11"/>
    </row>
    <row r="146" spans="1:3" s="12" customFormat="1" x14ac:dyDescent="0.25">
      <c r="A146" s="13"/>
      <c r="C146" s="11"/>
    </row>
    <row r="147" spans="1:3" s="12" customFormat="1" x14ac:dyDescent="0.25">
      <c r="A147" s="13"/>
      <c r="C147" s="11"/>
    </row>
    <row r="148" spans="1:3" s="12" customFormat="1" x14ac:dyDescent="0.25">
      <c r="A148" s="13"/>
      <c r="C148" s="11"/>
    </row>
    <row r="149" spans="1:3" s="12" customFormat="1" x14ac:dyDescent="0.25">
      <c r="A149" s="13"/>
      <c r="C149" s="11"/>
    </row>
    <row r="150" spans="1:3" s="12" customFormat="1" x14ac:dyDescent="0.25">
      <c r="A150" s="13"/>
      <c r="C150" s="11"/>
    </row>
    <row r="151" spans="1:3" s="12" customFormat="1" x14ac:dyDescent="0.25">
      <c r="A151" s="13"/>
      <c r="C151" s="11"/>
    </row>
    <row r="152" spans="1:3" s="12" customFormat="1" x14ac:dyDescent="0.25">
      <c r="A152" s="13"/>
      <c r="C152" s="11"/>
    </row>
    <row r="153" spans="1:3" s="12" customFormat="1" x14ac:dyDescent="0.25">
      <c r="A153" s="13"/>
      <c r="C153" s="11"/>
    </row>
    <row r="154" spans="1:3" s="12" customFormat="1" x14ac:dyDescent="0.25">
      <c r="A154" s="13"/>
      <c r="C154" s="11"/>
    </row>
    <row r="155" spans="1:3" s="12" customFormat="1" x14ac:dyDescent="0.25">
      <c r="A155" s="13"/>
      <c r="C155" s="11"/>
    </row>
    <row r="156" spans="1:3" s="12" customFormat="1" x14ac:dyDescent="0.25">
      <c r="A156" s="13"/>
      <c r="C156" s="11"/>
    </row>
    <row r="157" spans="1:3" s="12" customFormat="1" x14ac:dyDescent="0.25">
      <c r="A157" s="13"/>
      <c r="C157" s="11"/>
    </row>
    <row r="158" spans="1:3" s="12" customFormat="1" x14ac:dyDescent="0.25">
      <c r="A158" s="13"/>
      <c r="C158" s="11"/>
    </row>
    <row r="159" spans="1:3" s="12" customFormat="1" x14ac:dyDescent="0.25">
      <c r="A159" s="13"/>
      <c r="C159" s="11"/>
    </row>
    <row r="160" spans="1:3" s="12" customFormat="1" x14ac:dyDescent="0.25">
      <c r="A160" s="13"/>
      <c r="C160" s="11"/>
    </row>
    <row r="161" spans="1:3" s="12" customFormat="1" x14ac:dyDescent="0.25">
      <c r="A161" s="13"/>
      <c r="C161" s="11"/>
    </row>
    <row r="162" spans="1:3" s="12" customFormat="1" x14ac:dyDescent="0.25">
      <c r="A162" s="13"/>
      <c r="C162" s="11"/>
    </row>
    <row r="163" spans="1:3" s="12" customFormat="1" x14ac:dyDescent="0.25">
      <c r="A163" s="13"/>
      <c r="C163" s="11"/>
    </row>
    <row r="164" spans="1:3" s="12" customFormat="1" x14ac:dyDescent="0.25">
      <c r="A164" s="13"/>
      <c r="C164" s="11"/>
    </row>
    <row r="165" spans="1:3" s="12" customFormat="1" x14ac:dyDescent="0.25">
      <c r="A165" s="13"/>
      <c r="C165" s="11"/>
    </row>
    <row r="166" spans="1:3" s="12" customFormat="1" x14ac:dyDescent="0.25">
      <c r="A166" s="13"/>
      <c r="C166" s="11"/>
    </row>
    <row r="167" spans="1:3" s="12" customFormat="1" x14ac:dyDescent="0.25">
      <c r="A167" s="13"/>
      <c r="C167" s="11"/>
    </row>
    <row r="168" spans="1:3" s="12" customFormat="1" x14ac:dyDescent="0.25">
      <c r="A168" s="13"/>
      <c r="C168" s="11"/>
    </row>
    <row r="169" spans="1:3" s="12" customFormat="1" x14ac:dyDescent="0.25">
      <c r="A169" s="13"/>
      <c r="C169" s="11"/>
    </row>
    <row r="170" spans="1:3" s="12" customFormat="1" x14ac:dyDescent="0.25">
      <c r="A170" s="13"/>
      <c r="C170" s="11"/>
    </row>
    <row r="171" spans="1:3" s="12" customFormat="1" x14ac:dyDescent="0.25">
      <c r="A171" s="13"/>
      <c r="C171" s="11"/>
    </row>
    <row r="172" spans="1:3" s="12" customFormat="1" x14ac:dyDescent="0.25">
      <c r="A172" s="13"/>
      <c r="C172" s="11"/>
    </row>
    <row r="173" spans="1:3" s="12" customFormat="1" x14ac:dyDescent="0.25">
      <c r="A173" s="13"/>
      <c r="C173" s="11"/>
    </row>
    <row r="174" spans="1:3" s="12" customFormat="1" x14ac:dyDescent="0.25">
      <c r="A174" s="13"/>
      <c r="C174" s="11"/>
    </row>
    <row r="175" spans="1:3" s="12" customFormat="1" x14ac:dyDescent="0.25">
      <c r="A175" s="13"/>
      <c r="C175" s="11"/>
    </row>
    <row r="176" spans="1:3" s="12" customFormat="1" x14ac:dyDescent="0.25">
      <c r="A176" s="13"/>
      <c r="C176" s="11"/>
    </row>
    <row r="177" spans="1:3" s="12" customFormat="1" x14ac:dyDescent="0.25">
      <c r="A177" s="13"/>
      <c r="C177" s="11"/>
    </row>
    <row r="178" spans="1:3" s="12" customFormat="1" x14ac:dyDescent="0.25">
      <c r="A178" s="13"/>
      <c r="C178" s="11"/>
    </row>
    <row r="179" spans="1:3" s="12" customFormat="1" x14ac:dyDescent="0.25">
      <c r="A179" s="13"/>
      <c r="C179" s="11"/>
    </row>
    <row r="180" spans="1:3" s="12" customFormat="1" x14ac:dyDescent="0.25">
      <c r="A180" s="13"/>
      <c r="C180" s="11"/>
    </row>
    <row r="181" spans="1:3" s="12" customFormat="1" x14ac:dyDescent="0.25">
      <c r="A181" s="13"/>
      <c r="C181" s="11"/>
    </row>
    <row r="182" spans="1:3" s="12" customFormat="1" x14ac:dyDescent="0.25">
      <c r="A182" s="13"/>
      <c r="C182" s="11"/>
    </row>
    <row r="183" spans="1:3" s="12" customFormat="1" x14ac:dyDescent="0.25">
      <c r="A183" s="13"/>
      <c r="C183" s="11"/>
    </row>
    <row r="184" spans="1:3" s="12" customFormat="1" x14ac:dyDescent="0.25">
      <c r="A184" s="13"/>
      <c r="C184" s="11"/>
    </row>
    <row r="185" spans="1:3" s="12" customFormat="1" x14ac:dyDescent="0.25">
      <c r="A185" s="13"/>
      <c r="C185" s="11"/>
    </row>
    <row r="186" spans="1:3" s="12" customFormat="1" x14ac:dyDescent="0.25">
      <c r="A186" s="13"/>
      <c r="C186" s="11"/>
    </row>
    <row r="187" spans="1:3" s="12" customFormat="1" x14ac:dyDescent="0.25">
      <c r="A187" s="13"/>
      <c r="C187" s="11"/>
    </row>
    <row r="188" spans="1:3" s="12" customFormat="1" x14ac:dyDescent="0.25">
      <c r="A188" s="13"/>
      <c r="C188" s="11"/>
    </row>
    <row r="189" spans="1:3" s="12" customFormat="1" x14ac:dyDescent="0.25">
      <c r="A189" s="13"/>
      <c r="C189" s="11"/>
    </row>
    <row r="190" spans="1:3" s="12" customFormat="1" x14ac:dyDescent="0.25">
      <c r="A190" s="13"/>
      <c r="C190" s="11"/>
    </row>
    <row r="191" spans="1:3" s="12" customFormat="1" x14ac:dyDescent="0.25">
      <c r="A191" s="13"/>
      <c r="C191" s="11"/>
    </row>
    <row r="192" spans="1:3" s="12" customFormat="1" x14ac:dyDescent="0.25">
      <c r="A192" s="13"/>
      <c r="C192" s="11"/>
    </row>
    <row r="193" spans="1:3" s="12" customFormat="1" x14ac:dyDescent="0.25">
      <c r="A193" s="13"/>
      <c r="C193" s="11"/>
    </row>
    <row r="194" spans="1:3" s="12" customFormat="1" x14ac:dyDescent="0.25">
      <c r="A194" s="13"/>
      <c r="C194" s="11"/>
    </row>
    <row r="195" spans="1:3" s="12" customFormat="1" x14ac:dyDescent="0.25">
      <c r="A195" s="13"/>
      <c r="C195" s="11"/>
    </row>
    <row r="196" spans="1:3" s="12" customFormat="1" x14ac:dyDescent="0.25">
      <c r="A196" s="13"/>
      <c r="C196" s="11"/>
    </row>
    <row r="197" spans="1:3" s="12" customFormat="1" x14ac:dyDescent="0.25">
      <c r="A197" s="13"/>
      <c r="C197" s="11"/>
    </row>
    <row r="198" spans="1:3" s="12" customFormat="1" x14ac:dyDescent="0.25">
      <c r="A198" s="13"/>
      <c r="C198" s="11"/>
    </row>
    <row r="199" spans="1:3" s="12" customFormat="1" x14ac:dyDescent="0.25">
      <c r="A199" s="13"/>
      <c r="C199" s="11"/>
    </row>
    <row r="200" spans="1:3" s="12" customFormat="1" x14ac:dyDescent="0.25">
      <c r="A200" s="13"/>
      <c r="C200" s="11"/>
    </row>
    <row r="201" spans="1:3" s="12" customFormat="1" x14ac:dyDescent="0.25">
      <c r="A201" s="13"/>
      <c r="C201" s="11"/>
    </row>
    <row r="202" spans="1:3" s="12" customFormat="1" x14ac:dyDescent="0.25">
      <c r="A202" s="13"/>
      <c r="C202" s="11"/>
    </row>
    <row r="203" spans="1:3" s="12" customFormat="1" x14ac:dyDescent="0.25">
      <c r="A203" s="13"/>
      <c r="C203" s="11"/>
    </row>
    <row r="204" spans="1:3" s="12" customFormat="1" x14ac:dyDescent="0.25">
      <c r="A204" s="13"/>
      <c r="C204" s="11"/>
    </row>
    <row r="205" spans="1:3" s="12" customFormat="1" x14ac:dyDescent="0.25">
      <c r="A205" s="13"/>
      <c r="C205" s="11"/>
    </row>
    <row r="206" spans="1:3" s="12" customFormat="1" x14ac:dyDescent="0.25">
      <c r="A206" s="13"/>
      <c r="C206" s="11"/>
    </row>
    <row r="207" spans="1:3" s="12" customFormat="1" x14ac:dyDescent="0.25">
      <c r="A207" s="13"/>
      <c r="C207" s="11"/>
    </row>
    <row r="208" spans="1:3" s="12" customFormat="1" x14ac:dyDescent="0.25">
      <c r="A208" s="13"/>
      <c r="C208" s="11"/>
    </row>
    <row r="209" spans="1:3" s="12" customFormat="1" x14ac:dyDescent="0.25">
      <c r="A209" s="13"/>
      <c r="C209" s="11"/>
    </row>
    <row r="210" spans="1:3" s="12" customFormat="1" x14ac:dyDescent="0.25">
      <c r="A210" s="13"/>
      <c r="C210" s="11"/>
    </row>
    <row r="211" spans="1:3" s="12" customFormat="1" x14ac:dyDescent="0.25">
      <c r="A211" s="13"/>
      <c r="C211" s="11"/>
    </row>
    <row r="212" spans="1:3" s="12" customFormat="1" x14ac:dyDescent="0.25">
      <c r="A212" s="13"/>
      <c r="C212" s="11"/>
    </row>
    <row r="213" spans="1:3" s="12" customFormat="1" x14ac:dyDescent="0.25">
      <c r="A213" s="13"/>
      <c r="C213" s="11"/>
    </row>
    <row r="214" spans="1:3" s="12" customFormat="1" x14ac:dyDescent="0.25">
      <c r="A214" s="13"/>
      <c r="C214" s="11"/>
    </row>
    <row r="215" spans="1:3" s="12" customFormat="1" x14ac:dyDescent="0.25">
      <c r="A215" s="13"/>
      <c r="C215" s="11"/>
    </row>
    <row r="216" spans="1:3" s="12" customFormat="1" x14ac:dyDescent="0.25">
      <c r="A216" s="13"/>
      <c r="C216" s="11"/>
    </row>
    <row r="217" spans="1:3" s="12" customFormat="1" x14ac:dyDescent="0.25">
      <c r="A217" s="13"/>
      <c r="C217" s="11"/>
    </row>
    <row r="218" spans="1:3" s="12" customFormat="1" x14ac:dyDescent="0.25">
      <c r="A218" s="13"/>
      <c r="C218" s="11"/>
    </row>
    <row r="219" spans="1:3" s="12" customFormat="1" x14ac:dyDescent="0.25">
      <c r="A219" s="13"/>
      <c r="C219" s="11"/>
    </row>
    <row r="220" spans="1:3" s="12" customFormat="1" x14ac:dyDescent="0.25">
      <c r="A220" s="13"/>
      <c r="C220" s="11"/>
    </row>
    <row r="221" spans="1:3" s="12" customFormat="1" x14ac:dyDescent="0.25">
      <c r="A221" s="13"/>
      <c r="C221" s="11"/>
    </row>
    <row r="222" spans="1:3" s="12" customFormat="1" x14ac:dyDescent="0.25">
      <c r="A222" s="13"/>
      <c r="C222" s="11"/>
    </row>
    <row r="223" spans="1:3" s="12" customFormat="1" x14ac:dyDescent="0.25">
      <c r="A223" s="13"/>
      <c r="C223" s="11"/>
    </row>
    <row r="224" spans="1:3" s="12" customFormat="1" x14ac:dyDescent="0.25">
      <c r="A224" s="13"/>
      <c r="C224" s="11"/>
    </row>
    <row r="225" spans="1:3" s="12" customFormat="1" x14ac:dyDescent="0.25">
      <c r="A225" s="13"/>
      <c r="C225" s="11"/>
    </row>
    <row r="226" spans="1:3" s="12" customFormat="1" x14ac:dyDescent="0.25">
      <c r="A226" s="13"/>
      <c r="C226" s="11"/>
    </row>
    <row r="227" spans="1:3" s="12" customFormat="1" x14ac:dyDescent="0.25">
      <c r="A227" s="13"/>
      <c r="C227" s="11"/>
    </row>
    <row r="228" spans="1:3" s="12" customFormat="1" x14ac:dyDescent="0.25">
      <c r="A228" s="13"/>
      <c r="C228" s="11"/>
    </row>
    <row r="229" spans="1:3" s="12" customFormat="1" x14ac:dyDescent="0.25">
      <c r="A229" s="13"/>
      <c r="C229" s="11"/>
    </row>
    <row r="230" spans="1:3" s="12" customFormat="1" x14ac:dyDescent="0.25">
      <c r="A230" s="13"/>
      <c r="C230" s="11"/>
    </row>
    <row r="231" spans="1:3" s="12" customFormat="1" x14ac:dyDescent="0.25">
      <c r="A231" s="13"/>
      <c r="C231" s="11"/>
    </row>
    <row r="232" spans="1:3" s="12" customFormat="1" x14ac:dyDescent="0.25">
      <c r="A232" s="13"/>
      <c r="C232" s="11"/>
    </row>
    <row r="233" spans="1:3" s="12" customFormat="1" x14ac:dyDescent="0.25">
      <c r="A233" s="13"/>
      <c r="C233" s="11"/>
    </row>
    <row r="234" spans="1:3" s="12" customFormat="1" x14ac:dyDescent="0.25">
      <c r="A234" s="13"/>
      <c r="C234" s="11"/>
    </row>
    <row r="235" spans="1:3" s="12" customFormat="1" x14ac:dyDescent="0.25">
      <c r="A235" s="13"/>
      <c r="C235" s="11"/>
    </row>
    <row r="236" spans="1:3" s="12" customFormat="1" x14ac:dyDescent="0.25">
      <c r="A236" s="13"/>
      <c r="C236" s="11"/>
    </row>
    <row r="237" spans="1:3" s="12" customFormat="1" x14ac:dyDescent="0.25">
      <c r="A237" s="13"/>
      <c r="C237" s="11"/>
    </row>
    <row r="238" spans="1:3" s="12" customFormat="1" x14ac:dyDescent="0.25">
      <c r="A238" s="13"/>
      <c r="C238" s="11"/>
    </row>
    <row r="239" spans="1:3" s="12" customFormat="1" x14ac:dyDescent="0.25">
      <c r="A239" s="13"/>
      <c r="C239" s="11"/>
    </row>
    <row r="240" spans="1:3" s="12" customFormat="1" x14ac:dyDescent="0.25">
      <c r="A240" s="13"/>
      <c r="C240" s="11"/>
    </row>
    <row r="241" spans="1:3" s="12" customFormat="1" x14ac:dyDescent="0.25">
      <c r="A241" s="13"/>
      <c r="C241" s="11"/>
    </row>
    <row r="242" spans="1:3" s="12" customFormat="1" x14ac:dyDescent="0.25">
      <c r="A242" s="13"/>
      <c r="C242" s="11"/>
    </row>
    <row r="243" spans="1:3" s="12" customFormat="1" x14ac:dyDescent="0.25">
      <c r="A243" s="13"/>
      <c r="C243" s="11"/>
    </row>
    <row r="244" spans="1:3" s="12" customFormat="1" x14ac:dyDescent="0.25">
      <c r="A244" s="13"/>
      <c r="C244" s="11"/>
    </row>
    <row r="245" spans="1:3" s="12" customFormat="1" x14ac:dyDescent="0.25">
      <c r="A245" s="13"/>
      <c r="C245" s="11"/>
    </row>
    <row r="246" spans="1:3" s="12" customFormat="1" x14ac:dyDescent="0.25">
      <c r="A246" s="13"/>
      <c r="C246" s="11"/>
    </row>
    <row r="247" spans="1:3" s="12" customFormat="1" x14ac:dyDescent="0.25">
      <c r="A247" s="13"/>
      <c r="C247" s="11"/>
    </row>
    <row r="248" spans="1:3" s="12" customFormat="1" x14ac:dyDescent="0.25">
      <c r="A248" s="13"/>
      <c r="C248" s="11"/>
    </row>
    <row r="249" spans="1:3" s="12" customFormat="1" x14ac:dyDescent="0.25">
      <c r="A249" s="13"/>
      <c r="C249" s="11"/>
    </row>
    <row r="250" spans="1:3" s="12" customFormat="1" x14ac:dyDescent="0.25">
      <c r="A250" s="13"/>
      <c r="C250" s="11"/>
    </row>
    <row r="251" spans="1:3" s="12" customFormat="1" x14ac:dyDescent="0.25">
      <c r="A251" s="13"/>
      <c r="C251" s="11"/>
    </row>
    <row r="252" spans="1:3" s="12" customFormat="1" x14ac:dyDescent="0.25">
      <c r="A252" s="13"/>
      <c r="C252" s="11"/>
    </row>
    <row r="253" spans="1:3" s="12" customFormat="1" x14ac:dyDescent="0.25">
      <c r="A253" s="13"/>
      <c r="C253" s="11"/>
    </row>
    <row r="254" spans="1:3" s="12" customFormat="1" x14ac:dyDescent="0.25">
      <c r="A254" s="13"/>
      <c r="C254" s="11"/>
    </row>
    <row r="255" spans="1:3" s="12" customFormat="1" x14ac:dyDescent="0.25">
      <c r="A255" s="13"/>
      <c r="C255" s="11"/>
    </row>
    <row r="256" spans="1:3" s="12" customFormat="1" x14ac:dyDescent="0.25">
      <c r="A256" s="13"/>
      <c r="C256" s="11"/>
    </row>
    <row r="257" spans="1:3" s="12" customFormat="1" x14ac:dyDescent="0.25">
      <c r="A257" s="13"/>
      <c r="C257" s="11"/>
    </row>
    <row r="258" spans="1:3" s="12" customFormat="1" x14ac:dyDescent="0.25">
      <c r="A258" s="13"/>
      <c r="C258" s="11"/>
    </row>
    <row r="259" spans="1:3" s="12" customFormat="1" x14ac:dyDescent="0.25">
      <c r="A259" s="13"/>
      <c r="C259" s="11"/>
    </row>
    <row r="260" spans="1:3" s="12" customFormat="1" x14ac:dyDescent="0.25">
      <c r="A260" s="13"/>
      <c r="C260" s="11"/>
    </row>
    <row r="261" spans="1:3" s="12" customFormat="1" x14ac:dyDescent="0.25">
      <c r="A261" s="13"/>
      <c r="C261" s="11"/>
    </row>
    <row r="262" spans="1:3" s="12" customFormat="1" x14ac:dyDescent="0.25">
      <c r="A262" s="13"/>
      <c r="C262" s="11"/>
    </row>
    <row r="263" spans="1:3" s="12" customFormat="1" x14ac:dyDescent="0.25">
      <c r="A263" s="13"/>
      <c r="C263" s="11"/>
    </row>
    <row r="264" spans="1:3" s="12" customFormat="1" x14ac:dyDescent="0.25">
      <c r="A264" s="13"/>
      <c r="C264" s="11"/>
    </row>
    <row r="265" spans="1:3" s="12" customFormat="1" x14ac:dyDescent="0.25">
      <c r="A265" s="13"/>
      <c r="C265" s="11"/>
    </row>
    <row r="266" spans="1:3" s="12" customFormat="1" x14ac:dyDescent="0.25">
      <c r="A266" s="13"/>
      <c r="C266" s="11"/>
    </row>
    <row r="267" spans="1:3" s="12" customFormat="1" x14ac:dyDescent="0.25">
      <c r="A267" s="13"/>
      <c r="C267" s="11"/>
    </row>
    <row r="268" spans="1:3" s="12" customFormat="1" x14ac:dyDescent="0.25">
      <c r="A268" s="13"/>
      <c r="C268" s="11"/>
    </row>
    <row r="269" spans="1:3" s="12" customFormat="1" x14ac:dyDescent="0.25">
      <c r="A269" s="13"/>
      <c r="C269" s="11"/>
    </row>
    <row r="270" spans="1:3" s="12" customFormat="1" x14ac:dyDescent="0.25">
      <c r="A270" s="13"/>
      <c r="C270" s="11"/>
    </row>
    <row r="271" spans="1:3" s="12" customFormat="1" x14ac:dyDescent="0.25">
      <c r="A271" s="13"/>
      <c r="C271" s="11"/>
    </row>
    <row r="272" spans="1:3" s="12" customFormat="1" x14ac:dyDescent="0.25">
      <c r="A272" s="13"/>
      <c r="C272" s="11"/>
    </row>
    <row r="273" spans="1:3" s="12" customFormat="1" x14ac:dyDescent="0.25">
      <c r="A273" s="13"/>
      <c r="C273" s="11"/>
    </row>
    <row r="274" spans="1:3" s="12" customFormat="1" x14ac:dyDescent="0.25">
      <c r="A274" s="13"/>
      <c r="C274" s="11"/>
    </row>
    <row r="275" spans="1:3" s="12" customFormat="1" x14ac:dyDescent="0.25">
      <c r="A275" s="13"/>
      <c r="C275" s="11"/>
    </row>
    <row r="276" spans="1:3" s="12" customFormat="1" x14ac:dyDescent="0.25">
      <c r="A276" s="13"/>
      <c r="C276" s="11"/>
    </row>
    <row r="277" spans="1:3" s="12" customFormat="1" x14ac:dyDescent="0.25">
      <c r="A277" s="13"/>
      <c r="C277" s="11"/>
    </row>
    <row r="278" spans="1:3" s="12" customFormat="1" x14ac:dyDescent="0.25">
      <c r="A278" s="13"/>
      <c r="C278" s="11"/>
    </row>
    <row r="279" spans="1:3" s="12" customFormat="1" x14ac:dyDescent="0.25">
      <c r="A279" s="13"/>
      <c r="C279" s="11"/>
    </row>
    <row r="280" spans="1:3" s="12" customFormat="1" x14ac:dyDescent="0.25">
      <c r="A280" s="13"/>
      <c r="C280" s="11"/>
    </row>
    <row r="281" spans="1:3" s="12" customFormat="1" x14ac:dyDescent="0.25">
      <c r="A281" s="13"/>
      <c r="C281" s="11"/>
    </row>
    <row r="282" spans="1:3" s="12" customFormat="1" x14ac:dyDescent="0.25">
      <c r="A282" s="13"/>
      <c r="C282" s="11"/>
    </row>
    <row r="283" spans="1:3" s="12" customFormat="1" x14ac:dyDescent="0.25">
      <c r="A283" s="13"/>
      <c r="C283" s="11"/>
    </row>
    <row r="284" spans="1:3" s="12" customFormat="1" x14ac:dyDescent="0.25">
      <c r="A284" s="13"/>
      <c r="C284" s="11"/>
    </row>
    <row r="285" spans="1:3" s="12" customFormat="1" x14ac:dyDescent="0.25">
      <c r="A285" s="13"/>
      <c r="C285" s="11"/>
    </row>
    <row r="286" spans="1:3" s="12" customFormat="1" x14ac:dyDescent="0.25">
      <c r="A286" s="13"/>
      <c r="C286" s="11"/>
    </row>
    <row r="287" spans="1:3" s="12" customFormat="1" x14ac:dyDescent="0.25">
      <c r="A287" s="13"/>
      <c r="C287" s="11"/>
    </row>
    <row r="288" spans="1:3" s="12" customFormat="1" x14ac:dyDescent="0.25">
      <c r="A288" s="13"/>
      <c r="C288" s="11"/>
    </row>
    <row r="289" spans="1:3" s="12" customFormat="1" x14ac:dyDescent="0.25">
      <c r="A289" s="13"/>
      <c r="C289" s="11"/>
    </row>
    <row r="290" spans="1:3" s="12" customFormat="1" x14ac:dyDescent="0.25">
      <c r="A290" s="13"/>
      <c r="C290" s="11"/>
    </row>
    <row r="291" spans="1:3" s="12" customFormat="1" x14ac:dyDescent="0.25">
      <c r="A291" s="13"/>
      <c r="C291" s="11"/>
    </row>
    <row r="292" spans="1:3" s="12" customFormat="1" x14ac:dyDescent="0.25">
      <c r="A292" s="13"/>
      <c r="C292" s="11"/>
    </row>
    <row r="293" spans="1:3" s="12" customFormat="1" x14ac:dyDescent="0.25">
      <c r="A293" s="13"/>
      <c r="C293" s="11"/>
    </row>
    <row r="294" spans="1:3" s="12" customFormat="1" x14ac:dyDescent="0.25">
      <c r="A294" s="13"/>
      <c r="C294" s="11"/>
    </row>
    <row r="295" spans="1:3" s="12" customFormat="1" x14ac:dyDescent="0.25">
      <c r="A295" s="13"/>
      <c r="C295" s="11"/>
    </row>
    <row r="296" spans="1:3" s="12" customFormat="1" x14ac:dyDescent="0.25">
      <c r="A296" s="13"/>
      <c r="C296" s="11"/>
    </row>
    <row r="297" spans="1:3" s="12" customFormat="1" x14ac:dyDescent="0.25">
      <c r="A297" s="13"/>
      <c r="C297" s="11"/>
    </row>
    <row r="298" spans="1:3" s="12" customFormat="1" x14ac:dyDescent="0.25">
      <c r="A298" s="13"/>
      <c r="C298" s="11"/>
    </row>
    <row r="299" spans="1:3" s="12" customFormat="1" x14ac:dyDescent="0.25">
      <c r="A299" s="13"/>
      <c r="C299" s="11"/>
    </row>
    <row r="300" spans="1:3" s="12" customFormat="1" x14ac:dyDescent="0.25">
      <c r="A300" s="13"/>
      <c r="C300" s="11"/>
    </row>
    <row r="301" spans="1:3" s="12" customFormat="1" x14ac:dyDescent="0.25">
      <c r="A301" s="13"/>
      <c r="C301" s="11"/>
    </row>
    <row r="302" spans="1:3" s="12" customFormat="1" x14ac:dyDescent="0.25">
      <c r="A302" s="13"/>
      <c r="C302" s="11"/>
    </row>
    <row r="303" spans="1:3" s="12" customFormat="1" x14ac:dyDescent="0.25">
      <c r="A303" s="13"/>
      <c r="C303" s="11"/>
    </row>
    <row r="304" spans="1:3" s="12" customFormat="1" x14ac:dyDescent="0.25">
      <c r="A304" s="13"/>
      <c r="C304" s="11"/>
    </row>
    <row r="305" spans="1:3" s="12" customFormat="1" x14ac:dyDescent="0.25">
      <c r="A305" s="13"/>
      <c r="C305" s="11"/>
    </row>
    <row r="306" spans="1:3" s="12" customFormat="1" x14ac:dyDescent="0.25">
      <c r="A306" s="13"/>
      <c r="C306" s="11"/>
    </row>
    <row r="307" spans="1:3" s="12" customFormat="1" x14ac:dyDescent="0.25">
      <c r="A307" s="13"/>
      <c r="C307" s="11"/>
    </row>
    <row r="308" spans="1:3" s="12" customFormat="1" x14ac:dyDescent="0.25">
      <c r="A308" s="13"/>
      <c r="C308" s="11"/>
    </row>
    <row r="309" spans="1:3" s="12" customFormat="1" x14ac:dyDescent="0.25">
      <c r="A309" s="13"/>
      <c r="C309" s="11"/>
    </row>
    <row r="310" spans="1:3" s="12" customFormat="1" x14ac:dyDescent="0.25">
      <c r="A310" s="13"/>
      <c r="C310" s="11"/>
    </row>
    <row r="311" spans="1:3" s="12" customFormat="1" x14ac:dyDescent="0.25">
      <c r="A311" s="13"/>
      <c r="C311" s="11"/>
    </row>
    <row r="312" spans="1:3" s="12" customFormat="1" x14ac:dyDescent="0.25">
      <c r="A312" s="13"/>
      <c r="C312" s="11"/>
    </row>
    <row r="313" spans="1:3" s="12" customFormat="1" x14ac:dyDescent="0.25">
      <c r="A313" s="13"/>
      <c r="C313" s="11"/>
    </row>
    <row r="314" spans="1:3" s="12" customFormat="1" x14ac:dyDescent="0.25">
      <c r="A314" s="13"/>
      <c r="C314" s="11"/>
    </row>
    <row r="315" spans="1:3" s="12" customFormat="1" x14ac:dyDescent="0.25">
      <c r="A315" s="13"/>
      <c r="C315" s="11"/>
    </row>
    <row r="316" spans="1:3" s="12" customFormat="1" x14ac:dyDescent="0.25">
      <c r="A316" s="13"/>
      <c r="C316" s="11"/>
    </row>
    <row r="317" spans="1:3" s="12" customFormat="1" x14ac:dyDescent="0.25">
      <c r="A317" s="13"/>
      <c r="C317" s="11"/>
    </row>
    <row r="318" spans="1:3" s="12" customFormat="1" x14ac:dyDescent="0.25">
      <c r="A318" s="13"/>
      <c r="C318" s="11"/>
    </row>
    <row r="319" spans="1:3" s="12" customFormat="1" x14ac:dyDescent="0.25">
      <c r="A319" s="13"/>
      <c r="C319" s="11"/>
    </row>
    <row r="320" spans="1:3" s="12" customFormat="1" x14ac:dyDescent="0.25">
      <c r="A320" s="13"/>
      <c r="C320" s="11"/>
    </row>
    <row r="321" spans="1:3" s="12" customFormat="1" x14ac:dyDescent="0.25">
      <c r="A321" s="13"/>
      <c r="C321" s="11"/>
    </row>
    <row r="322" spans="1:3" s="12" customFormat="1" x14ac:dyDescent="0.25">
      <c r="A322" s="13"/>
      <c r="C322" s="11"/>
    </row>
    <row r="323" spans="1:3" s="12" customFormat="1" x14ac:dyDescent="0.25">
      <c r="A323" s="13"/>
      <c r="C323" s="11"/>
    </row>
    <row r="324" spans="1:3" s="12" customFormat="1" x14ac:dyDescent="0.25">
      <c r="A324" s="13"/>
      <c r="C324" s="11"/>
    </row>
    <row r="325" spans="1:3" s="12" customFormat="1" x14ac:dyDescent="0.25">
      <c r="A325" s="13"/>
      <c r="C325" s="11"/>
    </row>
    <row r="326" spans="1:3" s="12" customFormat="1" x14ac:dyDescent="0.25">
      <c r="A326" s="13"/>
      <c r="C326" s="11"/>
    </row>
    <row r="327" spans="1:3" s="12" customFormat="1" x14ac:dyDescent="0.25">
      <c r="A327" s="13"/>
      <c r="C327" s="11"/>
    </row>
    <row r="328" spans="1:3" s="12" customFormat="1" x14ac:dyDescent="0.25">
      <c r="A328" s="13"/>
      <c r="C328" s="11"/>
    </row>
    <row r="329" spans="1:3" s="12" customFormat="1" x14ac:dyDescent="0.25">
      <c r="A329" s="13"/>
      <c r="C329" s="11"/>
    </row>
    <row r="330" spans="1:3" s="12" customFormat="1" x14ac:dyDescent="0.25">
      <c r="A330" s="13"/>
      <c r="C330" s="11"/>
    </row>
    <row r="331" spans="1:3" s="12" customFormat="1" x14ac:dyDescent="0.25">
      <c r="A331" s="13"/>
      <c r="C331" s="11"/>
    </row>
    <row r="332" spans="1:3" s="12" customFormat="1" x14ac:dyDescent="0.25">
      <c r="A332" s="13"/>
      <c r="C332" s="11"/>
    </row>
    <row r="333" spans="1:3" s="12" customFormat="1" x14ac:dyDescent="0.25">
      <c r="A333" s="13"/>
      <c r="C333" s="11"/>
    </row>
    <row r="334" spans="1:3" s="12" customFormat="1" x14ac:dyDescent="0.25">
      <c r="A334" s="13"/>
      <c r="C334" s="11"/>
    </row>
    <row r="335" spans="1:3" s="12" customFormat="1" x14ac:dyDescent="0.25">
      <c r="A335" s="13"/>
      <c r="C335" s="11"/>
    </row>
    <row r="336" spans="1:3" s="12" customFormat="1" x14ac:dyDescent="0.25">
      <c r="A336" s="13"/>
      <c r="C336" s="11"/>
    </row>
    <row r="337" spans="1:3" s="12" customFormat="1" x14ac:dyDescent="0.25">
      <c r="A337" s="13"/>
      <c r="C337" s="11"/>
    </row>
    <row r="338" spans="1:3" s="12" customFormat="1" x14ac:dyDescent="0.25">
      <c r="A338" s="13"/>
      <c r="C338" s="11"/>
    </row>
    <row r="339" spans="1:3" s="12" customFormat="1" x14ac:dyDescent="0.25">
      <c r="A339" s="13"/>
      <c r="C339" s="11"/>
    </row>
    <row r="340" spans="1:3" s="12" customFormat="1" x14ac:dyDescent="0.25">
      <c r="A340" s="13"/>
      <c r="C340" s="11"/>
    </row>
    <row r="341" spans="1:3" s="12" customFormat="1" x14ac:dyDescent="0.25">
      <c r="A341" s="13"/>
      <c r="C341" s="11"/>
    </row>
    <row r="342" spans="1:3" s="12" customFormat="1" x14ac:dyDescent="0.25">
      <c r="A342" s="13"/>
      <c r="C342" s="11"/>
    </row>
    <row r="343" spans="1:3" s="12" customFormat="1" x14ac:dyDescent="0.25">
      <c r="A343" s="13"/>
      <c r="C343" s="11"/>
    </row>
    <row r="344" spans="1:3" s="12" customFormat="1" x14ac:dyDescent="0.25">
      <c r="A344" s="13"/>
      <c r="C344" s="11"/>
    </row>
    <row r="345" spans="1:3" s="12" customFormat="1" x14ac:dyDescent="0.25">
      <c r="A345" s="13"/>
      <c r="C345" s="11"/>
    </row>
    <row r="346" spans="1:3" s="12" customFormat="1" x14ac:dyDescent="0.25">
      <c r="A346" s="13"/>
      <c r="C346" s="11"/>
    </row>
    <row r="347" spans="1:3" s="12" customFormat="1" x14ac:dyDescent="0.25">
      <c r="A347" s="13"/>
      <c r="C347" s="11"/>
    </row>
    <row r="348" spans="1:3" s="12" customFormat="1" x14ac:dyDescent="0.25">
      <c r="A348" s="13"/>
      <c r="C348" s="11"/>
    </row>
    <row r="349" spans="1:3" s="12" customFormat="1" x14ac:dyDescent="0.25">
      <c r="A349" s="13"/>
      <c r="C349" s="11"/>
    </row>
    <row r="350" spans="1:3" s="12" customFormat="1" x14ac:dyDescent="0.25">
      <c r="A350" s="13"/>
      <c r="C350" s="11"/>
    </row>
    <row r="351" spans="1:3" s="12" customFormat="1" x14ac:dyDescent="0.25">
      <c r="A351" s="13"/>
      <c r="C351" s="11"/>
    </row>
    <row r="352" spans="1:3" s="12" customFormat="1" x14ac:dyDescent="0.25">
      <c r="A352" s="13"/>
      <c r="C352" s="11"/>
    </row>
    <row r="353" spans="1:3" s="12" customFormat="1" x14ac:dyDescent="0.25">
      <c r="A353" s="13"/>
      <c r="C353" s="11"/>
    </row>
    <row r="354" spans="1:3" s="12" customFormat="1" x14ac:dyDescent="0.25">
      <c r="A354" s="13"/>
      <c r="C354" s="11"/>
    </row>
    <row r="355" spans="1:3" s="12" customFormat="1" x14ac:dyDescent="0.25">
      <c r="A355" s="13"/>
      <c r="C355" s="11"/>
    </row>
    <row r="356" spans="1:3" s="12" customFormat="1" x14ac:dyDescent="0.25">
      <c r="A356" s="13"/>
      <c r="C356" s="11"/>
    </row>
    <row r="357" spans="1:3" s="12" customFormat="1" x14ac:dyDescent="0.25">
      <c r="A357" s="13"/>
      <c r="C357" s="11"/>
    </row>
    <row r="358" spans="1:3" s="12" customFormat="1" x14ac:dyDescent="0.25">
      <c r="A358" s="13"/>
      <c r="C358" s="11"/>
    </row>
    <row r="359" spans="1:3" s="12" customFormat="1" x14ac:dyDescent="0.25">
      <c r="A359" s="13"/>
      <c r="C359" s="11"/>
    </row>
    <row r="360" spans="1:3" s="12" customFormat="1" x14ac:dyDescent="0.25">
      <c r="A360" s="13"/>
      <c r="C360" s="11"/>
    </row>
    <row r="361" spans="1:3" s="12" customFormat="1" x14ac:dyDescent="0.25">
      <c r="A361" s="13"/>
      <c r="C361" s="11"/>
    </row>
    <row r="362" spans="1:3" s="12" customFormat="1" x14ac:dyDescent="0.25">
      <c r="A362" s="13"/>
      <c r="C362" s="11"/>
    </row>
    <row r="363" spans="1:3" s="12" customFormat="1" x14ac:dyDescent="0.25">
      <c r="A363" s="13"/>
      <c r="C363" s="11"/>
    </row>
    <row r="364" spans="1:3" s="12" customFormat="1" x14ac:dyDescent="0.25">
      <c r="A364" s="13"/>
      <c r="C364" s="11"/>
    </row>
    <row r="365" spans="1:3" s="12" customFormat="1" x14ac:dyDescent="0.25">
      <c r="A365" s="13"/>
      <c r="C365" s="11"/>
    </row>
    <row r="366" spans="1:3" s="12" customFormat="1" x14ac:dyDescent="0.25">
      <c r="A366" s="13"/>
      <c r="C366" s="11"/>
    </row>
    <row r="367" spans="1:3" s="12" customFormat="1" x14ac:dyDescent="0.25">
      <c r="A367" s="13"/>
      <c r="C367" s="11"/>
    </row>
    <row r="368" spans="1:3" s="12" customFormat="1" x14ac:dyDescent="0.25">
      <c r="A368" s="13"/>
      <c r="C368" s="11"/>
    </row>
    <row r="369" spans="1:3" s="12" customFormat="1" x14ac:dyDescent="0.25">
      <c r="A369" s="13"/>
      <c r="C369" s="11"/>
    </row>
    <row r="370" spans="1:3" s="12" customFormat="1" x14ac:dyDescent="0.25">
      <c r="A370" s="13"/>
      <c r="C370" s="11"/>
    </row>
    <row r="371" spans="1:3" s="12" customFormat="1" x14ac:dyDescent="0.25">
      <c r="A371" s="13"/>
      <c r="C371" s="11"/>
    </row>
    <row r="372" spans="1:3" s="12" customFormat="1" x14ac:dyDescent="0.25">
      <c r="A372" s="13"/>
      <c r="C372" s="11"/>
    </row>
    <row r="373" spans="1:3" s="12" customFormat="1" x14ac:dyDescent="0.25">
      <c r="A373" s="13"/>
      <c r="C373" s="11"/>
    </row>
    <row r="374" spans="1:3" s="12" customFormat="1" x14ac:dyDescent="0.25">
      <c r="A374" s="13"/>
      <c r="C374" s="11"/>
    </row>
    <row r="375" spans="1:3" s="12" customFormat="1" x14ac:dyDescent="0.25">
      <c r="A375" s="13"/>
      <c r="C375" s="11"/>
    </row>
    <row r="376" spans="1:3" s="12" customFormat="1" x14ac:dyDescent="0.25">
      <c r="A376" s="13"/>
      <c r="C376" s="11"/>
    </row>
    <row r="377" spans="1:3" s="12" customFormat="1" x14ac:dyDescent="0.25">
      <c r="A377" s="13"/>
      <c r="C377" s="11"/>
    </row>
    <row r="378" spans="1:3" s="12" customFormat="1" x14ac:dyDescent="0.25">
      <c r="A378" s="13"/>
      <c r="C378" s="11"/>
    </row>
    <row r="379" spans="1:3" s="12" customFormat="1" x14ac:dyDescent="0.25">
      <c r="A379" s="13"/>
      <c r="C379" s="11"/>
    </row>
    <row r="380" spans="1:3" s="12" customFormat="1" x14ac:dyDescent="0.25">
      <c r="A380" s="13"/>
      <c r="C380" s="11"/>
    </row>
    <row r="381" spans="1:3" s="12" customFormat="1" x14ac:dyDescent="0.25">
      <c r="A381" s="13"/>
      <c r="C381" s="11"/>
    </row>
    <row r="382" spans="1:3" s="12" customFormat="1" x14ac:dyDescent="0.25">
      <c r="A382" s="13"/>
      <c r="C382" s="11"/>
    </row>
    <row r="383" spans="1:3" s="12" customFormat="1" x14ac:dyDescent="0.25">
      <c r="A383" s="13"/>
      <c r="C383" s="11"/>
    </row>
    <row r="384" spans="1:3" s="12" customFormat="1" x14ac:dyDescent="0.25">
      <c r="A384" s="13"/>
      <c r="C384" s="11"/>
    </row>
    <row r="385" spans="1:3" s="12" customFormat="1" x14ac:dyDescent="0.25">
      <c r="A385" s="13"/>
      <c r="C385" s="11"/>
    </row>
    <row r="386" spans="1:3" s="12" customFormat="1" x14ac:dyDescent="0.25">
      <c r="A386" s="13"/>
      <c r="C386" s="11"/>
    </row>
    <row r="387" spans="1:3" s="12" customFormat="1" x14ac:dyDescent="0.25">
      <c r="A387" s="13"/>
      <c r="C387" s="11"/>
    </row>
    <row r="388" spans="1:3" s="12" customFormat="1" x14ac:dyDescent="0.25">
      <c r="A388" s="13"/>
      <c r="C388" s="11"/>
    </row>
    <row r="389" spans="1:3" s="12" customFormat="1" x14ac:dyDescent="0.25">
      <c r="A389" s="13"/>
      <c r="C389" s="11"/>
    </row>
    <row r="390" spans="1:3" s="12" customFormat="1" x14ac:dyDescent="0.25">
      <c r="A390" s="13"/>
      <c r="C390" s="11"/>
    </row>
    <row r="391" spans="1:3" s="12" customFormat="1" x14ac:dyDescent="0.25">
      <c r="A391" s="13"/>
      <c r="C391" s="11"/>
    </row>
    <row r="392" spans="1:3" s="12" customFormat="1" x14ac:dyDescent="0.25">
      <c r="A392" s="13"/>
      <c r="C392" s="11"/>
    </row>
    <row r="393" spans="1:3" s="12" customFormat="1" x14ac:dyDescent="0.25">
      <c r="A393" s="13"/>
      <c r="C393" s="11"/>
    </row>
    <row r="394" spans="1:3" s="12" customFormat="1" x14ac:dyDescent="0.25">
      <c r="A394" s="13"/>
      <c r="C394" s="11"/>
    </row>
    <row r="395" spans="1:3" s="12" customFormat="1" x14ac:dyDescent="0.25">
      <c r="A395" s="13"/>
      <c r="C395" s="11"/>
    </row>
    <row r="396" spans="1:3" s="12" customFormat="1" x14ac:dyDescent="0.25">
      <c r="A396" s="13"/>
      <c r="C396" s="11"/>
    </row>
    <row r="397" spans="1:3" s="12" customFormat="1" x14ac:dyDescent="0.25">
      <c r="A397" s="13"/>
      <c r="C397" s="11"/>
    </row>
    <row r="398" spans="1:3" s="12" customFormat="1" x14ac:dyDescent="0.25">
      <c r="A398" s="13"/>
      <c r="C398" s="11"/>
    </row>
    <row r="399" spans="1:3" s="12" customFormat="1" x14ac:dyDescent="0.25">
      <c r="A399" s="13"/>
      <c r="C399" s="11"/>
    </row>
    <row r="400" spans="1:3" s="12" customFormat="1" x14ac:dyDescent="0.25">
      <c r="A400" s="13"/>
      <c r="C400" s="11"/>
    </row>
    <row r="401" spans="1:3" s="12" customFormat="1" x14ac:dyDescent="0.25">
      <c r="A401" s="13"/>
      <c r="C401" s="11"/>
    </row>
    <row r="402" spans="1:3" s="12" customFormat="1" x14ac:dyDescent="0.25">
      <c r="A402" s="13"/>
      <c r="C402" s="11"/>
    </row>
    <row r="403" spans="1:3" s="12" customFormat="1" x14ac:dyDescent="0.25">
      <c r="A403" s="13"/>
      <c r="C403" s="11"/>
    </row>
    <row r="404" spans="1:3" s="12" customFormat="1" x14ac:dyDescent="0.25">
      <c r="A404" s="13"/>
      <c r="C404" s="11"/>
    </row>
    <row r="405" spans="1:3" s="12" customFormat="1" x14ac:dyDescent="0.25">
      <c r="A405" s="13"/>
      <c r="C405" s="11"/>
    </row>
    <row r="406" spans="1:3" s="12" customFormat="1" x14ac:dyDescent="0.25">
      <c r="A406" s="13"/>
      <c r="C406" s="11"/>
    </row>
    <row r="407" spans="1:3" s="12" customFormat="1" x14ac:dyDescent="0.25">
      <c r="A407" s="13"/>
      <c r="C407" s="11"/>
    </row>
    <row r="408" spans="1:3" s="12" customFormat="1" x14ac:dyDescent="0.25">
      <c r="A408" s="13"/>
      <c r="C408" s="11"/>
    </row>
    <row r="409" spans="1:3" s="12" customFormat="1" x14ac:dyDescent="0.25">
      <c r="A409" s="13"/>
      <c r="C409" s="11"/>
    </row>
    <row r="410" spans="1:3" s="12" customFormat="1" x14ac:dyDescent="0.25">
      <c r="A410" s="13"/>
      <c r="C410" s="11"/>
    </row>
    <row r="411" spans="1:3" s="12" customFormat="1" x14ac:dyDescent="0.25">
      <c r="A411" s="13"/>
      <c r="C411" s="11"/>
    </row>
    <row r="412" spans="1:3" s="12" customFormat="1" x14ac:dyDescent="0.25">
      <c r="A412" s="13"/>
      <c r="C412" s="11"/>
    </row>
    <row r="413" spans="1:3" s="12" customFormat="1" x14ac:dyDescent="0.25">
      <c r="A413" s="13"/>
      <c r="C413" s="11"/>
    </row>
    <row r="414" spans="1:3" s="12" customFormat="1" x14ac:dyDescent="0.25">
      <c r="A414" s="13"/>
      <c r="C414" s="11"/>
    </row>
    <row r="415" spans="1:3" s="12" customFormat="1" x14ac:dyDescent="0.25">
      <c r="A415" s="13"/>
      <c r="C415" s="11"/>
    </row>
    <row r="416" spans="1:3" s="12" customFormat="1" x14ac:dyDescent="0.25">
      <c r="A416" s="13"/>
      <c r="C416" s="11"/>
    </row>
    <row r="417" spans="1:3" s="12" customFormat="1" x14ac:dyDescent="0.25">
      <c r="A417" s="13"/>
      <c r="C417" s="11"/>
    </row>
    <row r="418" spans="1:3" s="12" customFormat="1" x14ac:dyDescent="0.25">
      <c r="A418" s="13"/>
      <c r="C418" s="11"/>
    </row>
    <row r="419" spans="1:3" s="12" customFormat="1" x14ac:dyDescent="0.25">
      <c r="A419" s="13"/>
      <c r="C419" s="11"/>
    </row>
    <row r="420" spans="1:3" s="12" customFormat="1" x14ac:dyDescent="0.25">
      <c r="A420" s="13"/>
      <c r="C420" s="11"/>
    </row>
    <row r="421" spans="1:3" s="12" customFormat="1" x14ac:dyDescent="0.25">
      <c r="A421" s="13"/>
      <c r="C421" s="11"/>
    </row>
    <row r="422" spans="1:3" s="12" customFormat="1" x14ac:dyDescent="0.25">
      <c r="A422" s="13"/>
      <c r="C422" s="11"/>
    </row>
    <row r="423" spans="1:3" s="12" customFormat="1" x14ac:dyDescent="0.25">
      <c r="A423" s="13"/>
      <c r="C423" s="11"/>
    </row>
    <row r="424" spans="1:3" s="12" customFormat="1" x14ac:dyDescent="0.25">
      <c r="A424" s="13"/>
      <c r="C424" s="11"/>
    </row>
    <row r="425" spans="1:3" s="12" customFormat="1" x14ac:dyDescent="0.25">
      <c r="A425" s="13"/>
      <c r="C425" s="11"/>
    </row>
    <row r="426" spans="1:3" s="12" customFormat="1" x14ac:dyDescent="0.25">
      <c r="A426" s="13"/>
      <c r="C426" s="11"/>
    </row>
    <row r="427" spans="1:3" s="12" customFormat="1" x14ac:dyDescent="0.25">
      <c r="A427" s="13"/>
      <c r="C427" s="11"/>
    </row>
    <row r="428" spans="1:3" s="12" customFormat="1" x14ac:dyDescent="0.25">
      <c r="A428" s="13"/>
      <c r="C428" s="11"/>
    </row>
    <row r="429" spans="1:3" s="12" customFormat="1" x14ac:dyDescent="0.25">
      <c r="A429" s="13"/>
      <c r="C429" s="11"/>
    </row>
    <row r="430" spans="1:3" s="12" customFormat="1" x14ac:dyDescent="0.25">
      <c r="A430" s="13"/>
      <c r="C430" s="11"/>
    </row>
    <row r="431" spans="1:3" s="12" customFormat="1" x14ac:dyDescent="0.25">
      <c r="A431" s="13"/>
      <c r="C431" s="11"/>
    </row>
    <row r="432" spans="1:3" s="12" customFormat="1" x14ac:dyDescent="0.25">
      <c r="A432" s="13"/>
      <c r="C432" s="11"/>
    </row>
    <row r="433" spans="1:3" s="12" customFormat="1" x14ac:dyDescent="0.25">
      <c r="A433" s="13"/>
      <c r="C433" s="11"/>
    </row>
    <row r="434" spans="1:3" s="12" customFormat="1" x14ac:dyDescent="0.25">
      <c r="A434" s="13"/>
      <c r="C434" s="11"/>
    </row>
    <row r="435" spans="1:3" s="12" customFormat="1" x14ac:dyDescent="0.25">
      <c r="A435" s="13"/>
      <c r="C435" s="11"/>
    </row>
    <row r="436" spans="1:3" s="12" customFormat="1" x14ac:dyDescent="0.25">
      <c r="A436" s="13"/>
      <c r="C436" s="11"/>
    </row>
    <row r="437" spans="1:3" s="12" customFormat="1" x14ac:dyDescent="0.25">
      <c r="A437" s="13"/>
      <c r="C437" s="11"/>
    </row>
    <row r="438" spans="1:3" s="12" customFormat="1" x14ac:dyDescent="0.25">
      <c r="A438" s="13"/>
      <c r="C438" s="11"/>
    </row>
    <row r="439" spans="1:3" s="12" customFormat="1" x14ac:dyDescent="0.25">
      <c r="A439" s="13"/>
      <c r="C439" s="11"/>
    </row>
    <row r="440" spans="1:3" s="12" customFormat="1" x14ac:dyDescent="0.25">
      <c r="A440" s="13"/>
      <c r="C440" s="11"/>
    </row>
    <row r="441" spans="1:3" s="12" customFormat="1" x14ac:dyDescent="0.25">
      <c r="A441" s="13"/>
      <c r="C441" s="11"/>
    </row>
    <row r="442" spans="1:3" s="12" customFormat="1" x14ac:dyDescent="0.25">
      <c r="A442" s="13"/>
      <c r="C442" s="11"/>
    </row>
    <row r="443" spans="1:3" s="12" customFormat="1" x14ac:dyDescent="0.25">
      <c r="A443" s="13"/>
      <c r="C443" s="11"/>
    </row>
    <row r="444" spans="1:3" s="12" customFormat="1" x14ac:dyDescent="0.25">
      <c r="A444" s="13"/>
      <c r="C444" s="11"/>
    </row>
    <row r="445" spans="1:3" s="12" customFormat="1" x14ac:dyDescent="0.25">
      <c r="A445" s="13"/>
      <c r="C445" s="11"/>
    </row>
    <row r="446" spans="1:3" s="12" customFormat="1" x14ac:dyDescent="0.25">
      <c r="A446" s="13"/>
      <c r="C446" s="11"/>
    </row>
    <row r="447" spans="1:3" s="12" customFormat="1" x14ac:dyDescent="0.25">
      <c r="A447" s="13"/>
      <c r="C447" s="11"/>
    </row>
    <row r="448" spans="1:3" s="12" customFormat="1" x14ac:dyDescent="0.25">
      <c r="A448" s="13"/>
      <c r="C448" s="11"/>
    </row>
    <row r="449" spans="1:3" s="12" customFormat="1" x14ac:dyDescent="0.25">
      <c r="A449" s="13"/>
      <c r="C449" s="11"/>
    </row>
    <row r="450" spans="1:3" s="12" customFormat="1" x14ac:dyDescent="0.25">
      <c r="A450" s="13"/>
      <c r="C450" s="11"/>
    </row>
    <row r="451" spans="1:3" s="12" customFormat="1" x14ac:dyDescent="0.25">
      <c r="A451" s="13"/>
      <c r="C451" s="11"/>
    </row>
    <row r="452" spans="1:3" s="12" customFormat="1" x14ac:dyDescent="0.25">
      <c r="A452" s="13"/>
      <c r="C452" s="11"/>
    </row>
    <row r="453" spans="1:3" s="12" customFormat="1" x14ac:dyDescent="0.25">
      <c r="A453" s="13"/>
      <c r="C453" s="11"/>
    </row>
    <row r="454" spans="1:3" s="12" customFormat="1" x14ac:dyDescent="0.25">
      <c r="A454" s="13"/>
      <c r="C454" s="11"/>
    </row>
    <row r="455" spans="1:3" s="12" customFormat="1" x14ac:dyDescent="0.25">
      <c r="A455" s="13"/>
      <c r="C455" s="11"/>
    </row>
    <row r="456" spans="1:3" s="12" customFormat="1" x14ac:dyDescent="0.25">
      <c r="A456" s="13"/>
      <c r="C456" s="11"/>
    </row>
    <row r="457" spans="1:3" s="12" customFormat="1" x14ac:dyDescent="0.25">
      <c r="A457" s="13"/>
      <c r="C457" s="11"/>
    </row>
    <row r="458" spans="1:3" s="12" customFormat="1" x14ac:dyDescent="0.25">
      <c r="A458" s="13"/>
      <c r="C458" s="11"/>
    </row>
    <row r="459" spans="1:3" s="12" customFormat="1" x14ac:dyDescent="0.25">
      <c r="A459" s="13"/>
      <c r="C459" s="11"/>
    </row>
    <row r="460" spans="1:3" s="12" customFormat="1" x14ac:dyDescent="0.25">
      <c r="A460" s="13"/>
      <c r="C460" s="11"/>
    </row>
    <row r="461" spans="1:3" s="12" customFormat="1" x14ac:dyDescent="0.25">
      <c r="A461" s="13"/>
      <c r="C461" s="11"/>
    </row>
    <row r="462" spans="1:3" s="12" customFormat="1" x14ac:dyDescent="0.25">
      <c r="A462" s="13"/>
      <c r="C462" s="11"/>
    </row>
    <row r="463" spans="1:3" s="12" customFormat="1" x14ac:dyDescent="0.25">
      <c r="A463" s="13"/>
      <c r="C463" s="11"/>
    </row>
    <row r="464" spans="1:3" s="12" customFormat="1" x14ac:dyDescent="0.25">
      <c r="A464" s="13"/>
      <c r="C464" s="11"/>
    </row>
    <row r="465" spans="1:3" s="12" customFormat="1" x14ac:dyDescent="0.25">
      <c r="A465" s="13"/>
      <c r="C465" s="11"/>
    </row>
    <row r="466" spans="1:3" s="12" customFormat="1" x14ac:dyDescent="0.25">
      <c r="A466" s="13"/>
      <c r="C466" s="11"/>
    </row>
    <row r="467" spans="1:3" s="12" customFormat="1" x14ac:dyDescent="0.25">
      <c r="A467" s="13"/>
      <c r="C467" s="11"/>
    </row>
    <row r="468" spans="1:3" s="12" customFormat="1" x14ac:dyDescent="0.25">
      <c r="A468" s="13"/>
      <c r="C468" s="11"/>
    </row>
    <row r="469" spans="1:3" s="12" customFormat="1" x14ac:dyDescent="0.25">
      <c r="A469" s="13"/>
      <c r="C469" s="11"/>
    </row>
    <row r="470" spans="1:3" s="12" customFormat="1" x14ac:dyDescent="0.25">
      <c r="A470" s="13"/>
      <c r="C470" s="11"/>
    </row>
    <row r="471" spans="1:3" s="12" customFormat="1" x14ac:dyDescent="0.25">
      <c r="A471" s="13"/>
      <c r="C471" s="11"/>
    </row>
    <row r="472" spans="1:3" s="12" customFormat="1" x14ac:dyDescent="0.25">
      <c r="A472" s="13"/>
      <c r="C472" s="11"/>
    </row>
    <row r="473" spans="1:3" s="12" customFormat="1" x14ac:dyDescent="0.25">
      <c r="A473" s="13"/>
      <c r="C473" s="11"/>
    </row>
    <row r="474" spans="1:3" s="12" customFormat="1" x14ac:dyDescent="0.25">
      <c r="A474" s="13"/>
      <c r="C474" s="11"/>
    </row>
    <row r="475" spans="1:3" s="12" customFormat="1" x14ac:dyDescent="0.25">
      <c r="A475" s="13"/>
      <c r="C475" s="11"/>
    </row>
    <row r="476" spans="1:3" s="12" customFormat="1" x14ac:dyDescent="0.25">
      <c r="A476" s="13"/>
      <c r="C476" s="11"/>
    </row>
    <row r="477" spans="1:3" s="12" customFormat="1" x14ac:dyDescent="0.25">
      <c r="A477" s="13"/>
      <c r="C477" s="11"/>
    </row>
    <row r="478" spans="1:3" s="12" customFormat="1" x14ac:dyDescent="0.25">
      <c r="A478" s="13"/>
      <c r="C478" s="11"/>
    </row>
    <row r="479" spans="1:3" s="12" customFormat="1" x14ac:dyDescent="0.25">
      <c r="A479" s="13"/>
      <c r="C479" s="11"/>
    </row>
    <row r="480" spans="1:3" s="12" customFormat="1" x14ac:dyDescent="0.25">
      <c r="A480" s="13"/>
      <c r="C480" s="11"/>
    </row>
    <row r="481" spans="1:3" s="12" customFormat="1" x14ac:dyDescent="0.25">
      <c r="A481" s="13"/>
      <c r="C481" s="11"/>
    </row>
    <row r="482" spans="1:3" s="12" customFormat="1" x14ac:dyDescent="0.25">
      <c r="A482" s="13"/>
      <c r="C482" s="11"/>
    </row>
    <row r="483" spans="1:3" s="12" customFormat="1" x14ac:dyDescent="0.25">
      <c r="A483" s="13"/>
      <c r="C483" s="11"/>
    </row>
    <row r="484" spans="1:3" s="12" customFormat="1" x14ac:dyDescent="0.25">
      <c r="A484" s="13"/>
      <c r="C484" s="11"/>
    </row>
    <row r="485" spans="1:3" s="12" customFormat="1" x14ac:dyDescent="0.25">
      <c r="A485" s="13"/>
      <c r="C485" s="11"/>
    </row>
    <row r="486" spans="1:3" s="12" customFormat="1" x14ac:dyDescent="0.25">
      <c r="A486" s="13"/>
      <c r="C486" s="11"/>
    </row>
    <row r="487" spans="1:3" s="12" customFormat="1" x14ac:dyDescent="0.25">
      <c r="A487" s="13"/>
      <c r="C487" s="11"/>
    </row>
    <row r="488" spans="1:3" s="12" customFormat="1" x14ac:dyDescent="0.25">
      <c r="A488" s="13"/>
      <c r="C488" s="11"/>
    </row>
    <row r="489" spans="1:3" s="12" customFormat="1" x14ac:dyDescent="0.25">
      <c r="A489" s="13"/>
      <c r="C489" s="11"/>
    </row>
    <row r="490" spans="1:3" s="12" customFormat="1" x14ac:dyDescent="0.25">
      <c r="A490" s="13"/>
      <c r="C490" s="11"/>
    </row>
    <row r="491" spans="1:3" s="12" customFormat="1" x14ac:dyDescent="0.25">
      <c r="A491" s="13"/>
      <c r="C491" s="11"/>
    </row>
    <row r="492" spans="1:3" s="12" customFormat="1" x14ac:dyDescent="0.25">
      <c r="A492" s="13"/>
      <c r="C492" s="11"/>
    </row>
    <row r="493" spans="1:3" s="12" customFormat="1" x14ac:dyDescent="0.25">
      <c r="A493" s="13"/>
      <c r="C493" s="11"/>
    </row>
    <row r="494" spans="1:3" s="12" customFormat="1" x14ac:dyDescent="0.25">
      <c r="A494" s="13"/>
      <c r="C494" s="11"/>
    </row>
    <row r="495" spans="1:3" s="12" customFormat="1" x14ac:dyDescent="0.25">
      <c r="A495" s="13"/>
      <c r="C495" s="11"/>
    </row>
    <row r="496" spans="1:3" s="12" customFormat="1" x14ac:dyDescent="0.25">
      <c r="A496" s="13"/>
      <c r="C496" s="11"/>
    </row>
    <row r="497" spans="1:3" s="12" customFormat="1" x14ac:dyDescent="0.25">
      <c r="A497" s="13"/>
      <c r="C497" s="11"/>
    </row>
    <row r="498" spans="1:3" s="12" customFormat="1" x14ac:dyDescent="0.25">
      <c r="A498" s="13"/>
      <c r="C498" s="11"/>
    </row>
    <row r="499" spans="1:3" s="12" customFormat="1" x14ac:dyDescent="0.25">
      <c r="A499" s="13"/>
      <c r="C499" s="11"/>
    </row>
    <row r="500" spans="1:3" s="12" customFormat="1" x14ac:dyDescent="0.25">
      <c r="A500" s="13"/>
      <c r="C500" s="11"/>
    </row>
    <row r="501" spans="1:3" s="12" customFormat="1" x14ac:dyDescent="0.25">
      <c r="A501" s="13"/>
      <c r="C501" s="11"/>
    </row>
    <row r="502" spans="1:3" s="12" customFormat="1" x14ac:dyDescent="0.25">
      <c r="A502" s="13"/>
      <c r="C502" s="11"/>
    </row>
    <row r="503" spans="1:3" s="12" customFormat="1" x14ac:dyDescent="0.25">
      <c r="A503" s="13"/>
      <c r="C503" s="11"/>
    </row>
    <row r="504" spans="1:3" s="12" customFormat="1" x14ac:dyDescent="0.25">
      <c r="A504" s="13"/>
      <c r="C504" s="11"/>
    </row>
    <row r="505" spans="1:3" s="12" customFormat="1" x14ac:dyDescent="0.25">
      <c r="A505" s="13"/>
      <c r="C505" s="11"/>
    </row>
    <row r="506" spans="1:3" s="12" customFormat="1" x14ac:dyDescent="0.25">
      <c r="A506" s="13"/>
      <c r="C506" s="11"/>
    </row>
    <row r="507" spans="1:3" s="12" customFormat="1" x14ac:dyDescent="0.25">
      <c r="A507" s="13"/>
      <c r="C507" s="11"/>
    </row>
    <row r="508" spans="1:3" s="12" customFormat="1" x14ac:dyDescent="0.25">
      <c r="A508" s="13"/>
      <c r="C508" s="11"/>
    </row>
    <row r="509" spans="1:3" s="12" customFormat="1" x14ac:dyDescent="0.25">
      <c r="A509" s="13"/>
      <c r="C509" s="11"/>
    </row>
    <row r="510" spans="1:3" s="12" customFormat="1" x14ac:dyDescent="0.25">
      <c r="A510" s="13"/>
      <c r="C510" s="11"/>
    </row>
    <row r="511" spans="1:3" s="12" customFormat="1" x14ac:dyDescent="0.25">
      <c r="A511" s="13"/>
      <c r="C511" s="11"/>
    </row>
    <row r="512" spans="1:3" s="12" customFormat="1" x14ac:dyDescent="0.25">
      <c r="A512" s="13"/>
      <c r="C512" s="11"/>
    </row>
    <row r="513" spans="1:3" s="12" customFormat="1" x14ac:dyDescent="0.25">
      <c r="A513" s="13"/>
      <c r="C513" s="11"/>
    </row>
    <row r="514" spans="1:3" s="12" customFormat="1" x14ac:dyDescent="0.25">
      <c r="A514" s="13"/>
      <c r="C514" s="11"/>
    </row>
    <row r="515" spans="1:3" s="12" customFormat="1" x14ac:dyDescent="0.25">
      <c r="A515" s="13"/>
      <c r="C515" s="11"/>
    </row>
    <row r="516" spans="1:3" s="12" customFormat="1" x14ac:dyDescent="0.25">
      <c r="A516" s="13"/>
      <c r="C516" s="11"/>
    </row>
    <row r="517" spans="1:3" s="12" customFormat="1" x14ac:dyDescent="0.25">
      <c r="A517" s="13"/>
      <c r="C517" s="11"/>
    </row>
    <row r="518" spans="1:3" s="12" customFormat="1" x14ac:dyDescent="0.25">
      <c r="A518" s="13"/>
      <c r="C518" s="11"/>
    </row>
    <row r="519" spans="1:3" s="12" customFormat="1" x14ac:dyDescent="0.25">
      <c r="A519" s="13"/>
      <c r="C519" s="11"/>
    </row>
    <row r="520" spans="1:3" s="12" customFormat="1" x14ac:dyDescent="0.25">
      <c r="A520" s="13"/>
      <c r="C520" s="11"/>
    </row>
    <row r="521" spans="1:3" s="12" customFormat="1" x14ac:dyDescent="0.25">
      <c r="A521" s="13"/>
      <c r="C521" s="11"/>
    </row>
    <row r="522" spans="1:3" s="12" customFormat="1" x14ac:dyDescent="0.25">
      <c r="A522" s="13"/>
      <c r="C522" s="11"/>
    </row>
    <row r="523" spans="1:3" s="12" customFormat="1" x14ac:dyDescent="0.25">
      <c r="A523" s="13"/>
      <c r="C523" s="11"/>
    </row>
    <row r="524" spans="1:3" s="12" customFormat="1" x14ac:dyDescent="0.25">
      <c r="A524" s="13"/>
      <c r="C524" s="11"/>
    </row>
    <row r="525" spans="1:3" s="12" customFormat="1" x14ac:dyDescent="0.25">
      <c r="A525" s="13"/>
      <c r="C525" s="11"/>
    </row>
    <row r="526" spans="1:3" s="12" customFormat="1" x14ac:dyDescent="0.25">
      <c r="A526" s="13"/>
      <c r="C526" s="11"/>
    </row>
    <row r="527" spans="1:3" s="12" customFormat="1" x14ac:dyDescent="0.25">
      <c r="A527" s="13"/>
      <c r="C527" s="11"/>
    </row>
    <row r="528" spans="1:3" s="12" customFormat="1" x14ac:dyDescent="0.25">
      <c r="A528" s="13"/>
      <c r="C528" s="11"/>
    </row>
    <row r="529" spans="1:3" s="12" customFormat="1" x14ac:dyDescent="0.25">
      <c r="A529" s="13"/>
      <c r="C529" s="11"/>
    </row>
    <row r="530" spans="1:3" s="12" customFormat="1" x14ac:dyDescent="0.25">
      <c r="A530" s="13"/>
      <c r="C530" s="11"/>
    </row>
    <row r="531" spans="1:3" s="12" customFormat="1" x14ac:dyDescent="0.25">
      <c r="A531" s="13"/>
      <c r="C531" s="11"/>
    </row>
    <row r="532" spans="1:3" s="12" customFormat="1" x14ac:dyDescent="0.25">
      <c r="A532" s="13"/>
      <c r="C532" s="11"/>
    </row>
    <row r="533" spans="1:3" s="12" customFormat="1" x14ac:dyDescent="0.25">
      <c r="A533" s="13"/>
      <c r="C533" s="11"/>
    </row>
    <row r="534" spans="1:3" s="12" customFormat="1" x14ac:dyDescent="0.25">
      <c r="A534" s="13"/>
      <c r="C534" s="11"/>
    </row>
    <row r="535" spans="1:3" s="12" customFormat="1" x14ac:dyDescent="0.25">
      <c r="A535" s="13"/>
      <c r="C535" s="11"/>
    </row>
    <row r="536" spans="1:3" s="12" customFormat="1" x14ac:dyDescent="0.25">
      <c r="A536" s="13"/>
      <c r="C536" s="11"/>
    </row>
    <row r="537" spans="1:3" s="12" customFormat="1" x14ac:dyDescent="0.25">
      <c r="A537" s="13"/>
      <c r="C537" s="11"/>
    </row>
    <row r="538" spans="1:3" s="12" customFormat="1" x14ac:dyDescent="0.25">
      <c r="A538" s="13"/>
      <c r="C538" s="11"/>
    </row>
    <row r="539" spans="1:3" s="12" customFormat="1" x14ac:dyDescent="0.25">
      <c r="A539" s="13"/>
      <c r="C539" s="11"/>
    </row>
    <row r="540" spans="1:3" s="12" customFormat="1" x14ac:dyDescent="0.25">
      <c r="A540" s="13"/>
      <c r="C540" s="11"/>
    </row>
    <row r="541" spans="1:3" s="12" customFormat="1" x14ac:dyDescent="0.25">
      <c r="A541" s="13"/>
      <c r="C541" s="11"/>
    </row>
    <row r="542" spans="1:3" s="12" customFormat="1" x14ac:dyDescent="0.25">
      <c r="A542" s="13"/>
      <c r="C542" s="11"/>
    </row>
    <row r="543" spans="1:3" s="12" customFormat="1" x14ac:dyDescent="0.25">
      <c r="A543" s="13"/>
      <c r="C543" s="11"/>
    </row>
    <row r="544" spans="1:3" s="12" customFormat="1" x14ac:dyDescent="0.25">
      <c r="A544" s="13"/>
      <c r="C544" s="11"/>
    </row>
    <row r="545" spans="1:3" s="12" customFormat="1" x14ac:dyDescent="0.25">
      <c r="A545" s="13"/>
      <c r="C545" s="11"/>
    </row>
    <row r="546" spans="1:3" s="12" customFormat="1" x14ac:dyDescent="0.25">
      <c r="A546" s="13"/>
      <c r="C546" s="11"/>
    </row>
    <row r="547" spans="1:3" s="12" customFormat="1" x14ac:dyDescent="0.25">
      <c r="A547" s="13"/>
      <c r="C547" s="11"/>
    </row>
    <row r="548" spans="1:3" s="12" customFormat="1" x14ac:dyDescent="0.25">
      <c r="A548" s="13"/>
      <c r="C548" s="11"/>
    </row>
    <row r="549" spans="1:3" s="12" customFormat="1" x14ac:dyDescent="0.25">
      <c r="A549" s="13"/>
      <c r="C549" s="11"/>
    </row>
    <row r="550" spans="1:3" s="12" customFormat="1" x14ac:dyDescent="0.25">
      <c r="A550" s="13"/>
      <c r="C550" s="11"/>
    </row>
    <row r="551" spans="1:3" s="12" customFormat="1" x14ac:dyDescent="0.25">
      <c r="A551" s="13"/>
      <c r="C551" s="11"/>
    </row>
    <row r="552" spans="1:3" s="12" customFormat="1" x14ac:dyDescent="0.25">
      <c r="A552" s="13"/>
      <c r="C552" s="11"/>
    </row>
    <row r="553" spans="1:3" s="12" customFormat="1" x14ac:dyDescent="0.25">
      <c r="A553" s="13"/>
      <c r="C553" s="11"/>
    </row>
    <row r="554" spans="1:3" s="12" customFormat="1" x14ac:dyDescent="0.25">
      <c r="A554" s="13"/>
      <c r="C554" s="11"/>
    </row>
    <row r="555" spans="1:3" s="12" customFormat="1" x14ac:dyDescent="0.25">
      <c r="A555" s="13"/>
      <c r="C555" s="11"/>
    </row>
    <row r="556" spans="1:3" s="12" customFormat="1" x14ac:dyDescent="0.25">
      <c r="A556" s="13"/>
      <c r="C556" s="11"/>
    </row>
    <row r="557" spans="1:3" s="12" customFormat="1" x14ac:dyDescent="0.25">
      <c r="A557" s="13"/>
      <c r="C557" s="11"/>
    </row>
    <row r="558" spans="1:3" s="12" customFormat="1" x14ac:dyDescent="0.25">
      <c r="A558" s="13"/>
      <c r="C558" s="11"/>
    </row>
    <row r="559" spans="1:3" s="12" customFormat="1" x14ac:dyDescent="0.25">
      <c r="A559" s="13"/>
      <c r="C559" s="11"/>
    </row>
    <row r="560" spans="1:3" s="12" customFormat="1" x14ac:dyDescent="0.25">
      <c r="A560" s="13"/>
      <c r="C560" s="11"/>
    </row>
    <row r="561" spans="1:3" s="12" customFormat="1" x14ac:dyDescent="0.25">
      <c r="A561" s="13"/>
      <c r="C561" s="11"/>
    </row>
    <row r="562" spans="1:3" s="12" customFormat="1" x14ac:dyDescent="0.25">
      <c r="A562" s="13"/>
      <c r="C562" s="11"/>
    </row>
    <row r="563" spans="1:3" s="12" customFormat="1" x14ac:dyDescent="0.25">
      <c r="A563" s="13"/>
      <c r="C563" s="11"/>
    </row>
    <row r="564" spans="1:3" s="12" customFormat="1" x14ac:dyDescent="0.25">
      <c r="A564" s="13"/>
      <c r="C564" s="11"/>
    </row>
    <row r="565" spans="1:3" s="12" customFormat="1" x14ac:dyDescent="0.25">
      <c r="A565" s="13"/>
      <c r="C565" s="11"/>
    </row>
    <row r="566" spans="1:3" s="12" customFormat="1" x14ac:dyDescent="0.25">
      <c r="A566" s="13"/>
      <c r="C566" s="11"/>
    </row>
    <row r="567" spans="1:3" s="12" customFormat="1" x14ac:dyDescent="0.25">
      <c r="A567" s="13"/>
      <c r="C567" s="11"/>
    </row>
    <row r="568" spans="1:3" s="12" customFormat="1" x14ac:dyDescent="0.25">
      <c r="A568" s="13"/>
      <c r="C568" s="11"/>
    </row>
    <row r="569" spans="1:3" s="12" customFormat="1" x14ac:dyDescent="0.25">
      <c r="A569" s="13"/>
      <c r="C569" s="11"/>
    </row>
    <row r="570" spans="1:3" s="12" customFormat="1" x14ac:dyDescent="0.25">
      <c r="A570" s="13"/>
      <c r="C570" s="11"/>
    </row>
    <row r="571" spans="1:3" s="12" customFormat="1" x14ac:dyDescent="0.25">
      <c r="A571" s="13"/>
      <c r="C571" s="11"/>
    </row>
    <row r="572" spans="1:3" s="12" customFormat="1" x14ac:dyDescent="0.25">
      <c r="A572" s="13"/>
      <c r="C572" s="11"/>
    </row>
    <row r="573" spans="1:3" s="12" customFormat="1" x14ac:dyDescent="0.25">
      <c r="A573" s="13"/>
      <c r="C573" s="11"/>
    </row>
    <row r="574" spans="1:3" s="12" customFormat="1" x14ac:dyDescent="0.25">
      <c r="A574" s="13"/>
      <c r="C574" s="11"/>
    </row>
    <row r="575" spans="1:3" s="12" customFormat="1" x14ac:dyDescent="0.25">
      <c r="A575" s="13"/>
      <c r="C575" s="11"/>
    </row>
    <row r="576" spans="1:3" s="12" customFormat="1" x14ac:dyDescent="0.25">
      <c r="A576" s="13"/>
      <c r="C576" s="11"/>
    </row>
    <row r="577" spans="1:3" s="12" customFormat="1" x14ac:dyDescent="0.25">
      <c r="A577" s="13"/>
      <c r="C577" s="11"/>
    </row>
    <row r="578" spans="1:3" s="12" customFormat="1" x14ac:dyDescent="0.25">
      <c r="A578" s="13"/>
      <c r="C578" s="11"/>
    </row>
    <row r="579" spans="1:3" s="12" customFormat="1" x14ac:dyDescent="0.25">
      <c r="A579" s="13"/>
      <c r="C579" s="11"/>
    </row>
    <row r="580" spans="1:3" s="12" customFormat="1" x14ac:dyDescent="0.25">
      <c r="A580" s="13"/>
      <c r="C580" s="11"/>
    </row>
    <row r="581" spans="1:3" s="12" customFormat="1" x14ac:dyDescent="0.25">
      <c r="A581" s="13"/>
      <c r="C581" s="11"/>
    </row>
    <row r="582" spans="1:3" s="12" customFormat="1" x14ac:dyDescent="0.25">
      <c r="A582" s="13"/>
      <c r="C582" s="11"/>
    </row>
    <row r="583" spans="1:3" s="12" customFormat="1" x14ac:dyDescent="0.25">
      <c r="A583" s="13"/>
      <c r="C583" s="11"/>
    </row>
    <row r="584" spans="1:3" s="12" customFormat="1" x14ac:dyDescent="0.25">
      <c r="A584" s="13"/>
      <c r="C584" s="11"/>
    </row>
    <row r="585" spans="1:3" s="12" customFormat="1" x14ac:dyDescent="0.25">
      <c r="A585" s="13"/>
      <c r="C585" s="11"/>
    </row>
    <row r="586" spans="1:3" s="12" customFormat="1" x14ac:dyDescent="0.25">
      <c r="A586" s="13"/>
      <c r="C586" s="11"/>
    </row>
    <row r="587" spans="1:3" s="12" customFormat="1" x14ac:dyDescent="0.25">
      <c r="A587" s="13"/>
      <c r="C587" s="11"/>
    </row>
    <row r="588" spans="1:3" s="12" customFormat="1" x14ac:dyDescent="0.25">
      <c r="A588" s="13"/>
      <c r="C588" s="11"/>
    </row>
    <row r="589" spans="1:3" s="12" customFormat="1" x14ac:dyDescent="0.25">
      <c r="A589" s="13"/>
      <c r="C589" s="11"/>
    </row>
    <row r="590" spans="1:3" s="12" customFormat="1" x14ac:dyDescent="0.25">
      <c r="A590" s="13"/>
      <c r="C590" s="11"/>
    </row>
    <row r="591" spans="1:3" s="12" customFormat="1" x14ac:dyDescent="0.25">
      <c r="A591" s="13"/>
      <c r="C591" s="11"/>
    </row>
    <row r="592" spans="1:3" s="12" customFormat="1" x14ac:dyDescent="0.25">
      <c r="A592" s="13"/>
      <c r="C592" s="11"/>
    </row>
    <row r="593" spans="1:3" s="12" customFormat="1" x14ac:dyDescent="0.25">
      <c r="A593" s="13"/>
      <c r="C593" s="11"/>
    </row>
    <row r="594" spans="1:3" s="12" customFormat="1" x14ac:dyDescent="0.25">
      <c r="A594" s="13"/>
      <c r="C594" s="11"/>
    </row>
    <row r="595" spans="1:3" s="12" customFormat="1" x14ac:dyDescent="0.25">
      <c r="A595" s="13"/>
      <c r="C595" s="11"/>
    </row>
    <row r="596" spans="1:3" s="12" customFormat="1" x14ac:dyDescent="0.25">
      <c r="A596" s="13"/>
      <c r="C596" s="11"/>
    </row>
    <row r="597" spans="1:3" s="12" customFormat="1" x14ac:dyDescent="0.25">
      <c r="A597" s="13"/>
      <c r="C597" s="11"/>
    </row>
    <row r="598" spans="1:3" s="12" customFormat="1" x14ac:dyDescent="0.25">
      <c r="A598" s="13"/>
      <c r="C598" s="11"/>
    </row>
    <row r="599" spans="1:3" s="12" customFormat="1" x14ac:dyDescent="0.25">
      <c r="A599" s="13"/>
      <c r="C599" s="11"/>
    </row>
    <row r="600" spans="1:3" s="12" customFormat="1" x14ac:dyDescent="0.25">
      <c r="A600" s="13"/>
      <c r="C600" s="11"/>
    </row>
    <row r="601" spans="1:3" s="12" customFormat="1" x14ac:dyDescent="0.25">
      <c r="A601" s="13"/>
      <c r="C601" s="11"/>
    </row>
    <row r="602" spans="1:3" s="12" customFormat="1" x14ac:dyDescent="0.25">
      <c r="A602" s="13"/>
      <c r="C602" s="11"/>
    </row>
    <row r="603" spans="1:3" s="12" customFormat="1" x14ac:dyDescent="0.25">
      <c r="A603" s="13"/>
      <c r="C603" s="11"/>
    </row>
    <row r="604" spans="1:3" s="12" customFormat="1" x14ac:dyDescent="0.25">
      <c r="A604" s="13"/>
      <c r="C604" s="11"/>
    </row>
    <row r="605" spans="1:3" s="12" customFormat="1" x14ac:dyDescent="0.25">
      <c r="A605" s="13"/>
      <c r="C605" s="11"/>
    </row>
    <row r="606" spans="1:3" s="12" customFormat="1" x14ac:dyDescent="0.25">
      <c r="A606" s="13"/>
      <c r="C606" s="11"/>
    </row>
    <row r="607" spans="1:3" s="12" customFormat="1" x14ac:dyDescent="0.25">
      <c r="A607" s="13"/>
      <c r="C607" s="11"/>
    </row>
    <row r="608" spans="1:3" s="12" customFormat="1" x14ac:dyDescent="0.25">
      <c r="A608" s="13"/>
      <c r="C608" s="11"/>
    </row>
    <row r="609" spans="1:3" s="12" customFormat="1" x14ac:dyDescent="0.25">
      <c r="A609" s="13"/>
      <c r="C609" s="11"/>
    </row>
    <row r="610" spans="1:3" s="12" customFormat="1" x14ac:dyDescent="0.25">
      <c r="A610" s="13"/>
      <c r="C610" s="11"/>
    </row>
    <row r="611" spans="1:3" s="12" customFormat="1" x14ac:dyDescent="0.25">
      <c r="A611" s="13"/>
      <c r="C611" s="11"/>
    </row>
    <row r="612" spans="1:3" s="12" customFormat="1" x14ac:dyDescent="0.25">
      <c r="A612" s="13"/>
      <c r="C612" s="11"/>
    </row>
    <row r="613" spans="1:3" s="12" customFormat="1" x14ac:dyDescent="0.25">
      <c r="A613" s="13"/>
      <c r="C613" s="11"/>
    </row>
    <row r="614" spans="1:3" s="12" customFormat="1" x14ac:dyDescent="0.25">
      <c r="A614" s="13"/>
      <c r="C614" s="11"/>
    </row>
    <row r="615" spans="1:3" s="12" customFormat="1" x14ac:dyDescent="0.25">
      <c r="A615" s="13"/>
      <c r="C615" s="11"/>
    </row>
    <row r="616" spans="1:3" s="12" customFormat="1" x14ac:dyDescent="0.25">
      <c r="A616" s="13"/>
      <c r="C616" s="11"/>
    </row>
    <row r="617" spans="1:3" s="12" customFormat="1" x14ac:dyDescent="0.25">
      <c r="A617" s="13"/>
      <c r="C617" s="11"/>
    </row>
    <row r="618" spans="1:3" s="12" customFormat="1" x14ac:dyDescent="0.25">
      <c r="A618" s="13"/>
      <c r="C618" s="11"/>
    </row>
    <row r="619" spans="1:3" s="12" customFormat="1" x14ac:dyDescent="0.25">
      <c r="A619" s="13"/>
      <c r="C619" s="11"/>
    </row>
    <row r="620" spans="1:3" s="12" customFormat="1" x14ac:dyDescent="0.25">
      <c r="A620" s="13"/>
      <c r="C620" s="11"/>
    </row>
    <row r="621" spans="1:3" s="12" customFormat="1" x14ac:dyDescent="0.25">
      <c r="A621" s="13"/>
      <c r="C621" s="11"/>
    </row>
    <row r="622" spans="1:3" s="12" customFormat="1" x14ac:dyDescent="0.25">
      <c r="A622" s="13"/>
      <c r="C622" s="11"/>
    </row>
    <row r="623" spans="1:3" s="12" customFormat="1" x14ac:dyDescent="0.25">
      <c r="A623" s="13"/>
      <c r="C623" s="11"/>
    </row>
    <row r="624" spans="1:3" s="12" customFormat="1" x14ac:dyDescent="0.25">
      <c r="A624" s="13"/>
      <c r="C624" s="11"/>
    </row>
    <row r="625" spans="1:3" s="12" customFormat="1" x14ac:dyDescent="0.25">
      <c r="A625" s="13"/>
      <c r="C625" s="11"/>
    </row>
    <row r="626" spans="1:3" s="12" customFormat="1" x14ac:dyDescent="0.25">
      <c r="A626" s="13"/>
      <c r="C626" s="11"/>
    </row>
    <row r="627" spans="1:3" s="12" customFormat="1" x14ac:dyDescent="0.25">
      <c r="A627" s="13"/>
      <c r="C627" s="11"/>
    </row>
    <row r="628" spans="1:3" s="12" customFormat="1" x14ac:dyDescent="0.25">
      <c r="A628" s="13"/>
      <c r="C628" s="11"/>
    </row>
    <row r="629" spans="1:3" s="12" customFormat="1" x14ac:dyDescent="0.25">
      <c r="A629" s="13"/>
      <c r="C629" s="11"/>
    </row>
    <row r="630" spans="1:3" s="12" customFormat="1" x14ac:dyDescent="0.25">
      <c r="A630" s="13"/>
      <c r="C630" s="11"/>
    </row>
    <row r="631" spans="1:3" s="12" customFormat="1" x14ac:dyDescent="0.25">
      <c r="A631" s="13"/>
      <c r="C631" s="11"/>
    </row>
    <row r="632" spans="1:3" s="12" customFormat="1" x14ac:dyDescent="0.25">
      <c r="A632" s="13"/>
      <c r="C632" s="11"/>
    </row>
    <row r="633" spans="1:3" s="12" customFormat="1" x14ac:dyDescent="0.25">
      <c r="A633" s="13"/>
      <c r="C633" s="11"/>
    </row>
    <row r="634" spans="1:3" s="12" customFormat="1" x14ac:dyDescent="0.25">
      <c r="A634" s="13"/>
      <c r="C634" s="11"/>
    </row>
    <row r="635" spans="1:3" s="12" customFormat="1" x14ac:dyDescent="0.25">
      <c r="A635" s="13"/>
      <c r="C635" s="11"/>
    </row>
    <row r="636" spans="1:3" s="12" customFormat="1" x14ac:dyDescent="0.25">
      <c r="A636" s="13"/>
      <c r="C636" s="11"/>
    </row>
    <row r="637" spans="1:3" s="12" customFormat="1" x14ac:dyDescent="0.25">
      <c r="A637" s="13"/>
      <c r="C637" s="11"/>
    </row>
    <row r="638" spans="1:3" s="12" customFormat="1" x14ac:dyDescent="0.25">
      <c r="A638" s="13"/>
      <c r="C638" s="11"/>
    </row>
    <row r="639" spans="1:3" s="12" customFormat="1" x14ac:dyDescent="0.25">
      <c r="A639" s="13"/>
      <c r="C639" s="11"/>
    </row>
    <row r="640" spans="1:3" s="12" customFormat="1" x14ac:dyDescent="0.25">
      <c r="A640" s="13"/>
      <c r="C640" s="11"/>
    </row>
    <row r="641" spans="1:3" s="12" customFormat="1" x14ac:dyDescent="0.25">
      <c r="A641" s="13"/>
      <c r="C641" s="11"/>
    </row>
    <row r="642" spans="1:3" s="12" customFormat="1" x14ac:dyDescent="0.25">
      <c r="A642" s="13"/>
      <c r="C642" s="11"/>
    </row>
    <row r="643" spans="1:3" s="12" customFormat="1" x14ac:dyDescent="0.25">
      <c r="A643" s="13"/>
      <c r="C643" s="11"/>
    </row>
    <row r="644" spans="1:3" s="12" customFormat="1" x14ac:dyDescent="0.25">
      <c r="A644" s="13"/>
      <c r="C644" s="11"/>
    </row>
    <row r="645" spans="1:3" s="12" customFormat="1" x14ac:dyDescent="0.25">
      <c r="A645" s="13"/>
      <c r="C645" s="11"/>
    </row>
    <row r="646" spans="1:3" s="12" customFormat="1" x14ac:dyDescent="0.25">
      <c r="A646" s="13"/>
      <c r="C646" s="11"/>
    </row>
    <row r="647" spans="1:3" s="12" customFormat="1" x14ac:dyDescent="0.25">
      <c r="A647" s="13"/>
      <c r="C647" s="11"/>
    </row>
    <row r="648" spans="1:3" s="12" customFormat="1" x14ac:dyDescent="0.25">
      <c r="A648" s="13"/>
      <c r="C648" s="11"/>
    </row>
    <row r="649" spans="1:3" s="12" customFormat="1" x14ac:dyDescent="0.25">
      <c r="A649" s="13"/>
      <c r="C649" s="11"/>
    </row>
    <row r="650" spans="1:3" s="12" customFormat="1" x14ac:dyDescent="0.25">
      <c r="A650" s="13"/>
      <c r="C650" s="11"/>
    </row>
    <row r="651" spans="1:3" s="12" customFormat="1" x14ac:dyDescent="0.25">
      <c r="A651" s="13"/>
      <c r="C651" s="11"/>
    </row>
    <row r="652" spans="1:3" s="12" customFormat="1" x14ac:dyDescent="0.25">
      <c r="A652" s="13"/>
      <c r="C652" s="11"/>
    </row>
    <row r="653" spans="1:3" s="12" customFormat="1" x14ac:dyDescent="0.25">
      <c r="A653" s="13"/>
      <c r="C653" s="11"/>
    </row>
    <row r="654" spans="1:3" s="12" customFormat="1" x14ac:dyDescent="0.25">
      <c r="A654" s="13"/>
      <c r="C654" s="11"/>
    </row>
    <row r="655" spans="1:3" s="12" customFormat="1" x14ac:dyDescent="0.25">
      <c r="A655" s="13"/>
      <c r="C655" s="11"/>
    </row>
    <row r="656" spans="1:3" s="12" customFormat="1" x14ac:dyDescent="0.25">
      <c r="A656" s="13"/>
      <c r="C656" s="11"/>
    </row>
    <row r="657" spans="1:3" s="12" customFormat="1" x14ac:dyDescent="0.25">
      <c r="A657" s="13"/>
      <c r="C657" s="11"/>
    </row>
    <row r="658" spans="1:3" s="12" customFormat="1" x14ac:dyDescent="0.25">
      <c r="A658" s="13"/>
      <c r="C658" s="11"/>
    </row>
    <row r="659" spans="1:3" s="12" customFormat="1" x14ac:dyDescent="0.25">
      <c r="A659" s="13"/>
      <c r="C659" s="11"/>
    </row>
    <row r="660" spans="1:3" s="12" customFormat="1" x14ac:dyDescent="0.25">
      <c r="A660" s="13"/>
      <c r="C660" s="11"/>
    </row>
    <row r="661" spans="1:3" s="12" customFormat="1" x14ac:dyDescent="0.25">
      <c r="A661" s="13"/>
      <c r="C661" s="11"/>
    </row>
    <row r="662" spans="1:3" s="12" customFormat="1" x14ac:dyDescent="0.25">
      <c r="A662" s="13"/>
      <c r="C662" s="11"/>
    </row>
    <row r="663" spans="1:3" s="12" customFormat="1" x14ac:dyDescent="0.25">
      <c r="A663" s="13"/>
      <c r="C663" s="11"/>
    </row>
    <row r="664" spans="1:3" s="12" customFormat="1" x14ac:dyDescent="0.25">
      <c r="A664" s="13"/>
      <c r="C664" s="11"/>
    </row>
    <row r="665" spans="1:3" s="12" customFormat="1" x14ac:dyDescent="0.25">
      <c r="A665" s="13"/>
      <c r="C665" s="11"/>
    </row>
    <row r="666" spans="1:3" s="12" customFormat="1" x14ac:dyDescent="0.25">
      <c r="A666" s="13"/>
      <c r="C666" s="11"/>
    </row>
    <row r="667" spans="1:3" s="12" customFormat="1" x14ac:dyDescent="0.25">
      <c r="A667" s="13"/>
      <c r="C667" s="11"/>
    </row>
    <row r="668" spans="1:3" s="12" customFormat="1" x14ac:dyDescent="0.25">
      <c r="A668" s="13"/>
      <c r="C668" s="11"/>
    </row>
    <row r="669" spans="1:3" s="12" customFormat="1" x14ac:dyDescent="0.25">
      <c r="A669" s="13"/>
      <c r="C669" s="11"/>
    </row>
    <row r="670" spans="1:3" s="12" customFormat="1" x14ac:dyDescent="0.25">
      <c r="A670" s="13"/>
      <c r="C670" s="11"/>
    </row>
    <row r="671" spans="1:3" s="12" customFormat="1" x14ac:dyDescent="0.25">
      <c r="A671" s="13"/>
      <c r="C671" s="11"/>
    </row>
    <row r="672" spans="1:3" s="12" customFormat="1" x14ac:dyDescent="0.25">
      <c r="A672" s="13"/>
      <c r="C672" s="11"/>
    </row>
    <row r="673" spans="1:3" s="12" customFormat="1" x14ac:dyDescent="0.25">
      <c r="A673" s="13"/>
      <c r="C673" s="11"/>
    </row>
    <row r="674" spans="1:3" s="12" customFormat="1" x14ac:dyDescent="0.25">
      <c r="A674" s="13"/>
      <c r="C674" s="11"/>
    </row>
    <row r="675" spans="1:3" s="12" customFormat="1" x14ac:dyDescent="0.25">
      <c r="A675" s="13"/>
      <c r="C675" s="11"/>
    </row>
    <row r="676" spans="1:3" s="12" customFormat="1" x14ac:dyDescent="0.25">
      <c r="A676" s="13"/>
      <c r="C676" s="11"/>
    </row>
    <row r="677" spans="1:3" s="12" customFormat="1" x14ac:dyDescent="0.25">
      <c r="A677" s="13"/>
      <c r="C677" s="11"/>
    </row>
    <row r="678" spans="1:3" s="12" customFormat="1" x14ac:dyDescent="0.25">
      <c r="A678" s="13"/>
      <c r="C678" s="11"/>
    </row>
    <row r="679" spans="1:3" s="12" customFormat="1" x14ac:dyDescent="0.25">
      <c r="A679" s="13"/>
      <c r="C679" s="11"/>
    </row>
    <row r="680" spans="1:3" s="12" customFormat="1" x14ac:dyDescent="0.25">
      <c r="A680" s="13"/>
      <c r="C680" s="11"/>
    </row>
    <row r="681" spans="1:3" s="12" customFormat="1" x14ac:dyDescent="0.25">
      <c r="A681" s="13"/>
      <c r="C681" s="11"/>
    </row>
    <row r="682" spans="1:3" s="12" customFormat="1" x14ac:dyDescent="0.25">
      <c r="A682" s="13"/>
      <c r="C682" s="11"/>
    </row>
    <row r="683" spans="1:3" s="12" customFormat="1" x14ac:dyDescent="0.25">
      <c r="A683" s="13"/>
      <c r="C683" s="11"/>
    </row>
    <row r="684" spans="1:3" s="12" customFormat="1" x14ac:dyDescent="0.25">
      <c r="A684" s="13"/>
      <c r="C684" s="11"/>
    </row>
    <row r="685" spans="1:3" s="12" customFormat="1" x14ac:dyDescent="0.25">
      <c r="A685" s="13"/>
      <c r="C685" s="11"/>
    </row>
    <row r="686" spans="1:3" s="12" customFormat="1" x14ac:dyDescent="0.25">
      <c r="A686" s="13"/>
      <c r="C686" s="11"/>
    </row>
    <row r="687" spans="1:3" s="12" customFormat="1" x14ac:dyDescent="0.25">
      <c r="A687" s="13"/>
      <c r="C687" s="11"/>
    </row>
    <row r="688" spans="1:3" s="12" customFormat="1" x14ac:dyDescent="0.25">
      <c r="A688" s="13"/>
      <c r="C688" s="11"/>
    </row>
    <row r="689" spans="1:3" s="12" customFormat="1" x14ac:dyDescent="0.25">
      <c r="A689" s="13"/>
      <c r="C689" s="11"/>
    </row>
    <row r="690" spans="1:3" s="12" customFormat="1" x14ac:dyDescent="0.25">
      <c r="A690" s="13"/>
      <c r="C690" s="11"/>
    </row>
    <row r="691" spans="1:3" s="12" customFormat="1" x14ac:dyDescent="0.25">
      <c r="A691" s="13"/>
      <c r="C691" s="11"/>
    </row>
    <row r="692" spans="1:3" s="12" customFormat="1" x14ac:dyDescent="0.25">
      <c r="A692" s="13"/>
      <c r="C692" s="11"/>
    </row>
    <row r="693" spans="1:3" s="12" customFormat="1" x14ac:dyDescent="0.25">
      <c r="A693" s="13"/>
      <c r="C693" s="11"/>
    </row>
    <row r="694" spans="1:3" s="12" customFormat="1" x14ac:dyDescent="0.25">
      <c r="A694" s="13"/>
      <c r="C694" s="11"/>
    </row>
    <row r="695" spans="1:3" s="12" customFormat="1" x14ac:dyDescent="0.25">
      <c r="A695" s="13"/>
      <c r="C695" s="11"/>
    </row>
    <row r="696" spans="1:3" s="12" customFormat="1" x14ac:dyDescent="0.25">
      <c r="A696" s="13"/>
      <c r="C696" s="11"/>
    </row>
    <row r="697" spans="1:3" s="12" customFormat="1" x14ac:dyDescent="0.25">
      <c r="A697" s="13"/>
      <c r="C697" s="11"/>
    </row>
    <row r="698" spans="1:3" s="12" customFormat="1" x14ac:dyDescent="0.25">
      <c r="A698" s="13"/>
      <c r="C698" s="11"/>
    </row>
    <row r="699" spans="1:3" s="12" customFormat="1" x14ac:dyDescent="0.25">
      <c r="A699" s="13"/>
      <c r="C699" s="11"/>
    </row>
    <row r="700" spans="1:3" s="12" customFormat="1" x14ac:dyDescent="0.25">
      <c r="A700" s="13"/>
      <c r="C700" s="11"/>
    </row>
    <row r="701" spans="1:3" s="12" customFormat="1" x14ac:dyDescent="0.25">
      <c r="A701" s="13"/>
      <c r="C701" s="11"/>
    </row>
    <row r="702" spans="1:3" s="12" customFormat="1" x14ac:dyDescent="0.25">
      <c r="A702" s="13"/>
      <c r="C702" s="11"/>
    </row>
    <row r="703" spans="1:3" s="12" customFormat="1" x14ac:dyDescent="0.25">
      <c r="A703" s="13"/>
      <c r="C703" s="11"/>
    </row>
    <row r="704" spans="1:3" s="12" customFormat="1" x14ac:dyDescent="0.25">
      <c r="A704" s="13"/>
      <c r="C704" s="11"/>
    </row>
    <row r="705" spans="1:3" s="12" customFormat="1" x14ac:dyDescent="0.25">
      <c r="A705" s="13"/>
      <c r="C705" s="11"/>
    </row>
    <row r="706" spans="1:3" s="12" customFormat="1" x14ac:dyDescent="0.25">
      <c r="A706" s="13"/>
      <c r="C706" s="11"/>
    </row>
    <row r="707" spans="1:3" s="12" customFormat="1" x14ac:dyDescent="0.25">
      <c r="A707" s="13"/>
      <c r="C707" s="11"/>
    </row>
    <row r="708" spans="1:3" s="12" customFormat="1" x14ac:dyDescent="0.25">
      <c r="A708" s="13"/>
      <c r="C708" s="11"/>
    </row>
    <row r="709" spans="1:3" s="12" customFormat="1" x14ac:dyDescent="0.25">
      <c r="A709" s="13"/>
      <c r="C709" s="11"/>
    </row>
    <row r="710" spans="1:3" s="12" customFormat="1" x14ac:dyDescent="0.25">
      <c r="A710" s="13"/>
      <c r="C710" s="11"/>
    </row>
    <row r="711" spans="1:3" s="12" customFormat="1" x14ac:dyDescent="0.25">
      <c r="A711" s="13"/>
      <c r="C711" s="11"/>
    </row>
    <row r="712" spans="1:3" s="12" customFormat="1" x14ac:dyDescent="0.25">
      <c r="A712" s="13"/>
      <c r="C712" s="11"/>
    </row>
    <row r="713" spans="1:3" s="12" customFormat="1" x14ac:dyDescent="0.25">
      <c r="A713" s="13"/>
      <c r="C713" s="11"/>
    </row>
    <row r="714" spans="1:3" s="12" customFormat="1" x14ac:dyDescent="0.25">
      <c r="A714" s="13"/>
      <c r="C714" s="11"/>
    </row>
    <row r="715" spans="1:3" s="12" customFormat="1" x14ac:dyDescent="0.25">
      <c r="A715" s="13"/>
      <c r="C715" s="11"/>
    </row>
    <row r="716" spans="1:3" s="12" customFormat="1" x14ac:dyDescent="0.25">
      <c r="A716" s="13"/>
      <c r="C716" s="11"/>
    </row>
    <row r="717" spans="1:3" s="12" customFormat="1" x14ac:dyDescent="0.25">
      <c r="A717" s="13"/>
      <c r="C717" s="11"/>
    </row>
    <row r="718" spans="1:3" s="12" customFormat="1" x14ac:dyDescent="0.25">
      <c r="A718" s="13"/>
      <c r="C718" s="11"/>
    </row>
    <row r="719" spans="1:3" s="12" customFormat="1" x14ac:dyDescent="0.25">
      <c r="A719" s="13"/>
      <c r="C719" s="11"/>
    </row>
    <row r="720" spans="1:3" s="12" customFormat="1" x14ac:dyDescent="0.25">
      <c r="A720" s="13"/>
      <c r="C720" s="11"/>
    </row>
    <row r="721" spans="1:3" s="12" customFormat="1" x14ac:dyDescent="0.25">
      <c r="A721" s="13"/>
      <c r="C721" s="11"/>
    </row>
    <row r="722" spans="1:3" s="12" customFormat="1" x14ac:dyDescent="0.25">
      <c r="A722" s="13"/>
      <c r="C722" s="11"/>
    </row>
    <row r="723" spans="1:3" s="12" customFormat="1" x14ac:dyDescent="0.25">
      <c r="A723" s="13"/>
      <c r="C723" s="11"/>
    </row>
    <row r="724" spans="1:3" s="12" customFormat="1" x14ac:dyDescent="0.25">
      <c r="A724" s="13"/>
      <c r="C724" s="11"/>
    </row>
    <row r="725" spans="1:3" s="12" customFormat="1" x14ac:dyDescent="0.25">
      <c r="A725" s="13"/>
      <c r="C725" s="11"/>
    </row>
    <row r="726" spans="1:3" s="12" customFormat="1" x14ac:dyDescent="0.25">
      <c r="A726" s="13"/>
      <c r="C726" s="11"/>
    </row>
    <row r="727" spans="1:3" s="12" customFormat="1" x14ac:dyDescent="0.25">
      <c r="A727" s="13"/>
      <c r="C727" s="11"/>
    </row>
    <row r="728" spans="1:3" s="12" customFormat="1" x14ac:dyDescent="0.25">
      <c r="A728" s="13"/>
      <c r="C728" s="11"/>
    </row>
    <row r="729" spans="1:3" s="12" customFormat="1" x14ac:dyDescent="0.25">
      <c r="A729" s="13"/>
      <c r="C729" s="11"/>
    </row>
    <row r="730" spans="1:3" s="12" customFormat="1" x14ac:dyDescent="0.25">
      <c r="A730" s="13"/>
      <c r="C730" s="11"/>
    </row>
    <row r="731" spans="1:3" s="12" customFormat="1" x14ac:dyDescent="0.25">
      <c r="A731" s="13"/>
      <c r="C731" s="11"/>
    </row>
    <row r="732" spans="1:3" s="12" customFormat="1" x14ac:dyDescent="0.25">
      <c r="A732" s="13"/>
      <c r="C732" s="11"/>
    </row>
    <row r="733" spans="1:3" s="12" customFormat="1" x14ac:dyDescent="0.25">
      <c r="A733" s="13"/>
      <c r="C733" s="11"/>
    </row>
    <row r="734" spans="1:3" s="12" customFormat="1" x14ac:dyDescent="0.25">
      <c r="A734" s="13"/>
      <c r="C734" s="11"/>
    </row>
    <row r="735" spans="1:3" s="12" customFormat="1" x14ac:dyDescent="0.25">
      <c r="A735" s="13"/>
      <c r="C735" s="11"/>
    </row>
    <row r="736" spans="1:3" s="12" customFormat="1" x14ac:dyDescent="0.25">
      <c r="A736" s="13"/>
      <c r="C736" s="11"/>
    </row>
    <row r="737" spans="1:3" s="12" customFormat="1" x14ac:dyDescent="0.25">
      <c r="A737" s="13"/>
      <c r="C737" s="11"/>
    </row>
    <row r="738" spans="1:3" s="12" customFormat="1" x14ac:dyDescent="0.25">
      <c r="A738" s="13"/>
      <c r="C738" s="11"/>
    </row>
    <row r="739" spans="1:3" s="12" customFormat="1" x14ac:dyDescent="0.25">
      <c r="A739" s="13"/>
      <c r="C739" s="11"/>
    </row>
    <row r="740" spans="1:3" s="12" customFormat="1" x14ac:dyDescent="0.25">
      <c r="A740" s="13"/>
      <c r="C740" s="11"/>
    </row>
    <row r="741" spans="1:3" s="12" customFormat="1" x14ac:dyDescent="0.25">
      <c r="A741" s="13"/>
      <c r="C741" s="11"/>
    </row>
    <row r="742" spans="1:3" s="12" customFormat="1" x14ac:dyDescent="0.25">
      <c r="A742" s="13"/>
      <c r="C742" s="11"/>
    </row>
    <row r="743" spans="1:3" s="12" customFormat="1" x14ac:dyDescent="0.25">
      <c r="A743" s="13"/>
      <c r="C743" s="11"/>
    </row>
    <row r="744" spans="1:3" s="12" customFormat="1" x14ac:dyDescent="0.25">
      <c r="A744" s="13"/>
      <c r="C744" s="11"/>
    </row>
    <row r="745" spans="1:3" s="12" customFormat="1" x14ac:dyDescent="0.25">
      <c r="A745" s="13"/>
      <c r="C745" s="11"/>
    </row>
    <row r="746" spans="1:3" s="12" customFormat="1" x14ac:dyDescent="0.25">
      <c r="A746" s="13"/>
      <c r="C746" s="11"/>
    </row>
    <row r="747" spans="1:3" s="12" customFormat="1" x14ac:dyDescent="0.25">
      <c r="A747" s="13"/>
      <c r="C747" s="11"/>
    </row>
    <row r="748" spans="1:3" s="12" customFormat="1" x14ac:dyDescent="0.25">
      <c r="A748" s="13"/>
      <c r="C748" s="11"/>
    </row>
    <row r="749" spans="1:3" s="12" customFormat="1" x14ac:dyDescent="0.25">
      <c r="A749" s="13"/>
      <c r="C749" s="11"/>
    </row>
    <row r="750" spans="1:3" s="12" customFormat="1" x14ac:dyDescent="0.25">
      <c r="A750" s="13"/>
      <c r="C750" s="11"/>
    </row>
    <row r="751" spans="1:3" s="12" customFormat="1" x14ac:dyDescent="0.25">
      <c r="A751" s="13"/>
      <c r="C751" s="11"/>
    </row>
    <row r="752" spans="1:3" s="12" customFormat="1" x14ac:dyDescent="0.25">
      <c r="A752" s="13"/>
      <c r="C752" s="11"/>
    </row>
    <row r="753" spans="1:3" s="12" customFormat="1" x14ac:dyDescent="0.25">
      <c r="A753" s="13"/>
      <c r="C753" s="11"/>
    </row>
    <row r="754" spans="1:3" s="12" customFormat="1" x14ac:dyDescent="0.25">
      <c r="A754" s="13"/>
      <c r="C754" s="11"/>
    </row>
    <row r="755" spans="1:3" s="12" customFormat="1" x14ac:dyDescent="0.25">
      <c r="A755" s="13"/>
      <c r="C755" s="11"/>
    </row>
    <row r="756" spans="1:3" s="12" customFormat="1" x14ac:dyDescent="0.25">
      <c r="A756" s="13"/>
      <c r="C756" s="11"/>
    </row>
    <row r="757" spans="1:3" s="12" customFormat="1" x14ac:dyDescent="0.25">
      <c r="A757" s="13"/>
      <c r="C757" s="11"/>
    </row>
    <row r="758" spans="1:3" s="12" customFormat="1" x14ac:dyDescent="0.25">
      <c r="A758" s="13"/>
      <c r="C758" s="11"/>
    </row>
    <row r="759" spans="1:3" s="12" customFormat="1" x14ac:dyDescent="0.25">
      <c r="A759" s="13"/>
      <c r="C759" s="11"/>
    </row>
    <row r="760" spans="1:3" s="12" customFormat="1" x14ac:dyDescent="0.25">
      <c r="A760" s="13"/>
      <c r="C760" s="11"/>
    </row>
    <row r="761" spans="1:3" s="12" customFormat="1" x14ac:dyDescent="0.25">
      <c r="A761" s="13"/>
      <c r="C761" s="11"/>
    </row>
    <row r="762" spans="1:3" s="12" customFormat="1" x14ac:dyDescent="0.25">
      <c r="A762" s="13"/>
      <c r="C762" s="11"/>
    </row>
    <row r="763" spans="1:3" s="12" customFormat="1" x14ac:dyDescent="0.25">
      <c r="A763" s="13"/>
      <c r="C763" s="11"/>
    </row>
    <row r="764" spans="1:3" s="12" customFormat="1" x14ac:dyDescent="0.25">
      <c r="A764" s="13"/>
      <c r="C764" s="11"/>
    </row>
    <row r="765" spans="1:3" s="12" customFormat="1" x14ac:dyDescent="0.25">
      <c r="A765" s="13"/>
      <c r="C765" s="11"/>
    </row>
    <row r="766" spans="1:3" s="12" customFormat="1" x14ac:dyDescent="0.25">
      <c r="A766" s="13"/>
      <c r="C766" s="11"/>
    </row>
    <row r="767" spans="1:3" s="12" customFormat="1" x14ac:dyDescent="0.25">
      <c r="A767" s="13"/>
      <c r="C767" s="11"/>
    </row>
    <row r="768" spans="1:3" s="12" customFormat="1" x14ac:dyDescent="0.25">
      <c r="A768" s="13"/>
      <c r="C768" s="11"/>
    </row>
    <row r="769" spans="1:3" s="12" customFormat="1" x14ac:dyDescent="0.25">
      <c r="A769" s="13"/>
      <c r="C769" s="11"/>
    </row>
    <row r="770" spans="1:3" s="12" customFormat="1" x14ac:dyDescent="0.25">
      <c r="A770" s="13"/>
      <c r="C770" s="11"/>
    </row>
    <row r="771" spans="1:3" s="12" customFormat="1" x14ac:dyDescent="0.25">
      <c r="A771" s="13"/>
      <c r="C771" s="11"/>
    </row>
    <row r="772" spans="1:3" s="12" customFormat="1" x14ac:dyDescent="0.25">
      <c r="A772" s="13"/>
      <c r="C772" s="11"/>
    </row>
    <row r="773" spans="1:3" s="12" customFormat="1" x14ac:dyDescent="0.25">
      <c r="A773" s="13"/>
      <c r="C773" s="11"/>
    </row>
    <row r="774" spans="1:3" s="12" customFormat="1" x14ac:dyDescent="0.25">
      <c r="A774" s="13"/>
      <c r="C774" s="11"/>
    </row>
    <row r="775" spans="1:3" s="12" customFormat="1" x14ac:dyDescent="0.25">
      <c r="A775" s="13"/>
      <c r="C775" s="11"/>
    </row>
    <row r="776" spans="1:3" s="12" customFormat="1" x14ac:dyDescent="0.25">
      <c r="A776" s="13"/>
      <c r="C776" s="11"/>
    </row>
    <row r="777" spans="1:3" s="12" customFormat="1" x14ac:dyDescent="0.25">
      <c r="A777" s="13"/>
      <c r="C777" s="11"/>
    </row>
    <row r="778" spans="1:3" s="12" customFormat="1" x14ac:dyDescent="0.25">
      <c r="A778" s="13"/>
      <c r="C778" s="11"/>
    </row>
    <row r="779" spans="1:3" s="12" customFormat="1" x14ac:dyDescent="0.25">
      <c r="A779" s="13"/>
      <c r="C779" s="11"/>
    </row>
    <row r="780" spans="1:3" s="12" customFormat="1" x14ac:dyDescent="0.25">
      <c r="A780" s="13"/>
      <c r="C780" s="11"/>
    </row>
    <row r="781" spans="1:3" s="12" customFormat="1" x14ac:dyDescent="0.25">
      <c r="A781" s="13"/>
      <c r="C781" s="11"/>
    </row>
    <row r="782" spans="1:3" s="12" customFormat="1" x14ac:dyDescent="0.25">
      <c r="A782" s="13"/>
      <c r="C782" s="11"/>
    </row>
    <row r="783" spans="1:3" s="12" customFormat="1" x14ac:dyDescent="0.25">
      <c r="A783" s="13"/>
      <c r="C783" s="11"/>
    </row>
    <row r="784" spans="1:3" s="12" customFormat="1" x14ac:dyDescent="0.25">
      <c r="A784" s="13"/>
      <c r="C784" s="11"/>
    </row>
    <row r="785" spans="1:3" s="12" customFormat="1" x14ac:dyDescent="0.25">
      <c r="A785" s="13"/>
      <c r="C785" s="11"/>
    </row>
    <row r="786" spans="1:3" s="12" customFormat="1" x14ac:dyDescent="0.25">
      <c r="A786" s="13"/>
      <c r="C786" s="11"/>
    </row>
    <row r="787" spans="1:3" s="12" customFormat="1" x14ac:dyDescent="0.25">
      <c r="A787" s="13"/>
      <c r="C787" s="11"/>
    </row>
    <row r="788" spans="1:3" s="12" customFormat="1" x14ac:dyDescent="0.25">
      <c r="A788" s="13"/>
      <c r="C788" s="11"/>
    </row>
    <row r="789" spans="1:3" s="12" customFormat="1" x14ac:dyDescent="0.25">
      <c r="A789" s="13"/>
      <c r="C789" s="11"/>
    </row>
    <row r="790" spans="1:3" s="12" customFormat="1" x14ac:dyDescent="0.25">
      <c r="A790" s="13"/>
      <c r="C790" s="11"/>
    </row>
    <row r="791" spans="1:3" s="12" customFormat="1" x14ac:dyDescent="0.25">
      <c r="A791" s="13"/>
      <c r="C791" s="11"/>
    </row>
    <row r="792" spans="1:3" s="12" customFormat="1" x14ac:dyDescent="0.25">
      <c r="A792" s="13"/>
      <c r="C792" s="11"/>
    </row>
    <row r="793" spans="1:3" s="12" customFormat="1" x14ac:dyDescent="0.25">
      <c r="A793" s="13"/>
      <c r="C793" s="11"/>
    </row>
    <row r="794" spans="1:3" s="12" customFormat="1" x14ac:dyDescent="0.25">
      <c r="A794" s="13"/>
      <c r="C794" s="11"/>
    </row>
    <row r="795" spans="1:3" s="12" customFormat="1" x14ac:dyDescent="0.25">
      <c r="A795" s="13"/>
      <c r="C795" s="11"/>
    </row>
    <row r="796" spans="1:3" s="12" customFormat="1" x14ac:dyDescent="0.25">
      <c r="A796" s="13"/>
      <c r="C796" s="11"/>
    </row>
    <row r="797" spans="1:3" s="12" customFormat="1" x14ac:dyDescent="0.25">
      <c r="A797" s="13"/>
      <c r="C797" s="11"/>
    </row>
    <row r="798" spans="1:3" s="12" customFormat="1" x14ac:dyDescent="0.25">
      <c r="A798" s="13"/>
      <c r="C798" s="11"/>
    </row>
    <row r="799" spans="1:3" s="12" customFormat="1" x14ac:dyDescent="0.25">
      <c r="A799" s="13"/>
      <c r="C799" s="11"/>
    </row>
    <row r="800" spans="1:3" s="12" customFormat="1" x14ac:dyDescent="0.25">
      <c r="A800" s="13"/>
      <c r="C800" s="11"/>
    </row>
    <row r="801" spans="1:3" s="12" customFormat="1" x14ac:dyDescent="0.25">
      <c r="A801" s="13"/>
      <c r="C801" s="11"/>
    </row>
    <row r="802" spans="1:3" s="12" customFormat="1" x14ac:dyDescent="0.25">
      <c r="A802" s="13"/>
      <c r="C802" s="11"/>
    </row>
    <row r="803" spans="1:3" s="12" customFormat="1" x14ac:dyDescent="0.25">
      <c r="A803" s="13"/>
      <c r="C803" s="11"/>
    </row>
    <row r="804" spans="1:3" s="12" customFormat="1" x14ac:dyDescent="0.25">
      <c r="A804" s="13"/>
      <c r="C804" s="11"/>
    </row>
    <row r="805" spans="1:3" s="12" customFormat="1" x14ac:dyDescent="0.25">
      <c r="A805" s="13"/>
      <c r="C805" s="11"/>
    </row>
    <row r="806" spans="1:3" s="12" customFormat="1" x14ac:dyDescent="0.25">
      <c r="A806" s="13"/>
      <c r="C806" s="11"/>
    </row>
    <row r="807" spans="1:3" s="12" customFormat="1" x14ac:dyDescent="0.25">
      <c r="A807" s="13"/>
      <c r="C807" s="11"/>
    </row>
    <row r="808" spans="1:3" s="12" customFormat="1" x14ac:dyDescent="0.25">
      <c r="A808" s="13"/>
      <c r="C808" s="11"/>
    </row>
    <row r="809" spans="1:3" s="12" customFormat="1" x14ac:dyDescent="0.25">
      <c r="A809" s="13"/>
      <c r="C809" s="11"/>
    </row>
    <row r="810" spans="1:3" s="12" customFormat="1" x14ac:dyDescent="0.25">
      <c r="A810" s="13"/>
      <c r="C810" s="11"/>
    </row>
    <row r="811" spans="1:3" s="12" customFormat="1" x14ac:dyDescent="0.25">
      <c r="A811" s="13"/>
      <c r="C811" s="11"/>
    </row>
    <row r="812" spans="1:3" s="12" customFormat="1" x14ac:dyDescent="0.25">
      <c r="A812" s="13"/>
      <c r="C812" s="11"/>
    </row>
    <row r="813" spans="1:3" s="12" customFormat="1" x14ac:dyDescent="0.25">
      <c r="A813" s="13"/>
      <c r="C813" s="11"/>
    </row>
    <row r="814" spans="1:3" s="12" customFormat="1" x14ac:dyDescent="0.25">
      <c r="A814" s="13"/>
      <c r="C814" s="11"/>
    </row>
    <row r="815" spans="1:3" s="12" customFormat="1" x14ac:dyDescent="0.25">
      <c r="A815" s="13"/>
      <c r="C815" s="11"/>
    </row>
    <row r="816" spans="1:3" s="12" customFormat="1" x14ac:dyDescent="0.25">
      <c r="A816" s="13"/>
      <c r="C816" s="11"/>
    </row>
    <row r="817" spans="1:3" s="12" customFormat="1" x14ac:dyDescent="0.25">
      <c r="A817" s="13"/>
      <c r="C817" s="11"/>
    </row>
    <row r="818" spans="1:3" s="12" customFormat="1" x14ac:dyDescent="0.25">
      <c r="A818" s="13"/>
      <c r="C818" s="11"/>
    </row>
    <row r="819" spans="1:3" s="12" customFormat="1" x14ac:dyDescent="0.25">
      <c r="A819" s="13"/>
      <c r="C819" s="11"/>
    </row>
    <row r="820" spans="1:3" s="12" customFormat="1" x14ac:dyDescent="0.25">
      <c r="A820" s="13"/>
      <c r="C820" s="11"/>
    </row>
    <row r="821" spans="1:3" s="12" customFormat="1" x14ac:dyDescent="0.25">
      <c r="A821" s="13"/>
      <c r="C821" s="11"/>
    </row>
    <row r="822" spans="1:3" s="12" customFormat="1" x14ac:dyDescent="0.25">
      <c r="A822" s="13"/>
      <c r="C822" s="11"/>
    </row>
    <row r="823" spans="1:3" s="12" customFormat="1" x14ac:dyDescent="0.25">
      <c r="A823" s="13"/>
      <c r="C823" s="11"/>
    </row>
    <row r="824" spans="1:3" s="12" customFormat="1" x14ac:dyDescent="0.25">
      <c r="A824" s="13"/>
      <c r="C824" s="11"/>
    </row>
    <row r="825" spans="1:3" s="12" customFormat="1" x14ac:dyDescent="0.25">
      <c r="A825" s="13"/>
      <c r="C825" s="11"/>
    </row>
    <row r="826" spans="1:3" s="12" customFormat="1" x14ac:dyDescent="0.25">
      <c r="A826" s="13"/>
      <c r="C826" s="11"/>
    </row>
    <row r="827" spans="1:3" s="12" customFormat="1" x14ac:dyDescent="0.25">
      <c r="A827" s="13"/>
      <c r="C827" s="11"/>
    </row>
    <row r="828" spans="1:3" s="12" customFormat="1" x14ac:dyDescent="0.25">
      <c r="A828" s="13"/>
      <c r="C828" s="11"/>
    </row>
    <row r="829" spans="1:3" s="12" customFormat="1" x14ac:dyDescent="0.25">
      <c r="A829" s="13"/>
      <c r="C829" s="11"/>
    </row>
    <row r="830" spans="1:3" s="12" customFormat="1" x14ac:dyDescent="0.25">
      <c r="A830" s="13"/>
      <c r="C830" s="11"/>
    </row>
    <row r="831" spans="1:3" s="12" customFormat="1" x14ac:dyDescent="0.25">
      <c r="A831" s="13"/>
      <c r="C831" s="11"/>
    </row>
    <row r="832" spans="1:3" s="12" customFormat="1" x14ac:dyDescent="0.25">
      <c r="A832" s="13"/>
      <c r="C832" s="11"/>
    </row>
    <row r="833" spans="1:3" s="12" customFormat="1" x14ac:dyDescent="0.25">
      <c r="A833" s="13"/>
      <c r="C833" s="11"/>
    </row>
    <row r="834" spans="1:3" s="12" customFormat="1" x14ac:dyDescent="0.25">
      <c r="A834" s="13"/>
      <c r="C834" s="11"/>
    </row>
    <row r="835" spans="1:3" s="12" customFormat="1" x14ac:dyDescent="0.25">
      <c r="A835" s="13"/>
      <c r="C835" s="11"/>
    </row>
    <row r="836" spans="1:3" s="12" customFormat="1" x14ac:dyDescent="0.25">
      <c r="A836" s="13"/>
      <c r="C836" s="11"/>
    </row>
    <row r="837" spans="1:3" s="12" customFormat="1" x14ac:dyDescent="0.25">
      <c r="A837" s="13"/>
      <c r="C837" s="11"/>
    </row>
    <row r="838" spans="1:3" s="12" customFormat="1" x14ac:dyDescent="0.25">
      <c r="A838" s="13"/>
      <c r="C838" s="11"/>
    </row>
    <row r="839" spans="1:3" s="12" customFormat="1" x14ac:dyDescent="0.25">
      <c r="A839" s="13"/>
      <c r="C839" s="11"/>
    </row>
    <row r="840" spans="1:3" s="12" customFormat="1" x14ac:dyDescent="0.25">
      <c r="A840" s="13"/>
      <c r="C840" s="11"/>
    </row>
    <row r="841" spans="1:3" s="12" customFormat="1" x14ac:dyDescent="0.25">
      <c r="A841" s="13"/>
      <c r="C841" s="11"/>
    </row>
    <row r="842" spans="1:3" s="12" customFormat="1" x14ac:dyDescent="0.25">
      <c r="A842" s="13"/>
      <c r="C842" s="11"/>
    </row>
    <row r="843" spans="1:3" s="12" customFormat="1" x14ac:dyDescent="0.25">
      <c r="A843" s="13"/>
      <c r="C843" s="11"/>
    </row>
    <row r="844" spans="1:3" s="12" customFormat="1" x14ac:dyDescent="0.25">
      <c r="A844" s="13"/>
      <c r="C844" s="11"/>
    </row>
    <row r="845" spans="1:3" s="12" customFormat="1" x14ac:dyDescent="0.25">
      <c r="A845" s="13"/>
      <c r="C845" s="11"/>
    </row>
    <row r="846" spans="1:3" s="12" customFormat="1" x14ac:dyDescent="0.25">
      <c r="A846" s="13"/>
      <c r="C846" s="11"/>
    </row>
    <row r="847" spans="1:3" s="12" customFormat="1" x14ac:dyDescent="0.25">
      <c r="A847" s="13"/>
      <c r="C847" s="11"/>
    </row>
    <row r="848" spans="1:3" s="12" customFormat="1" x14ac:dyDescent="0.25">
      <c r="A848" s="13"/>
      <c r="C848" s="11"/>
    </row>
    <row r="849" spans="1:3" s="12" customFormat="1" x14ac:dyDescent="0.25">
      <c r="A849" s="13"/>
      <c r="C849" s="11"/>
    </row>
    <row r="850" spans="1:3" s="12" customFormat="1" x14ac:dyDescent="0.25">
      <c r="A850" s="13"/>
      <c r="C850" s="11"/>
    </row>
    <row r="851" spans="1:3" s="12" customFormat="1" x14ac:dyDescent="0.25">
      <c r="A851" s="13"/>
      <c r="C851" s="11"/>
    </row>
    <row r="852" spans="1:3" s="12" customFormat="1" x14ac:dyDescent="0.25">
      <c r="A852" s="13"/>
      <c r="C852" s="11"/>
    </row>
    <row r="853" spans="1:3" s="12" customFormat="1" x14ac:dyDescent="0.25">
      <c r="A853" s="13"/>
      <c r="C853" s="11"/>
    </row>
    <row r="854" spans="1:3" s="12" customFormat="1" x14ac:dyDescent="0.25">
      <c r="A854" s="13"/>
      <c r="C854" s="11"/>
    </row>
    <row r="855" spans="1:3" s="12" customFormat="1" x14ac:dyDescent="0.25">
      <c r="A855" s="13"/>
      <c r="C855" s="11"/>
    </row>
    <row r="856" spans="1:3" s="12" customFormat="1" x14ac:dyDescent="0.25">
      <c r="A856" s="13"/>
      <c r="C856" s="11"/>
    </row>
    <row r="857" spans="1:3" s="12" customFormat="1" x14ac:dyDescent="0.25">
      <c r="A857" s="13"/>
      <c r="C857" s="11"/>
    </row>
    <row r="858" spans="1:3" s="12" customFormat="1" x14ac:dyDescent="0.25">
      <c r="A858" s="13"/>
      <c r="C858" s="11"/>
    </row>
    <row r="859" spans="1:3" s="12" customFormat="1" x14ac:dyDescent="0.25">
      <c r="A859" s="13"/>
      <c r="C859" s="11"/>
    </row>
    <row r="860" spans="1:3" s="12" customFormat="1" x14ac:dyDescent="0.25">
      <c r="A860" s="13"/>
      <c r="C860" s="11"/>
    </row>
    <row r="861" spans="1:3" s="12" customFormat="1" x14ac:dyDescent="0.25">
      <c r="A861" s="13"/>
      <c r="C861" s="11"/>
    </row>
    <row r="862" spans="1:3" s="12" customFormat="1" x14ac:dyDescent="0.25">
      <c r="A862" s="13"/>
      <c r="C862" s="11"/>
    </row>
    <row r="863" spans="1:3" s="12" customFormat="1" x14ac:dyDescent="0.25">
      <c r="A863" s="13"/>
      <c r="C863" s="11"/>
    </row>
    <row r="864" spans="1:3" s="12" customFormat="1" x14ac:dyDescent="0.25">
      <c r="A864" s="13"/>
      <c r="C864" s="11"/>
    </row>
    <row r="865" spans="1:3" s="12" customFormat="1" x14ac:dyDescent="0.25">
      <c r="A865" s="13"/>
      <c r="C865" s="11"/>
    </row>
    <row r="866" spans="1:3" s="12" customFormat="1" x14ac:dyDescent="0.25">
      <c r="A866" s="13"/>
      <c r="C866" s="11"/>
    </row>
    <row r="867" spans="1:3" s="12" customFormat="1" x14ac:dyDescent="0.25">
      <c r="A867" s="13"/>
      <c r="C867" s="11"/>
    </row>
    <row r="868" spans="1:3" s="12" customFormat="1" x14ac:dyDescent="0.25">
      <c r="A868" s="13"/>
      <c r="C868" s="11"/>
    </row>
    <row r="869" spans="1:3" s="12" customFormat="1" x14ac:dyDescent="0.25">
      <c r="A869" s="13"/>
      <c r="C869" s="11"/>
    </row>
    <row r="870" spans="1:3" s="12" customFormat="1" x14ac:dyDescent="0.25">
      <c r="A870" s="13"/>
      <c r="C870" s="11"/>
    </row>
    <row r="871" spans="1:3" s="12" customFormat="1" x14ac:dyDescent="0.25">
      <c r="A871" s="13"/>
      <c r="C871" s="11"/>
    </row>
    <row r="872" spans="1:3" s="12" customFormat="1" x14ac:dyDescent="0.25">
      <c r="A872" s="13"/>
      <c r="C872" s="11"/>
    </row>
    <row r="873" spans="1:3" s="12" customFormat="1" x14ac:dyDescent="0.25">
      <c r="A873" s="13"/>
      <c r="C873" s="11"/>
    </row>
    <row r="874" spans="1:3" s="12" customFormat="1" x14ac:dyDescent="0.25">
      <c r="A874" s="13"/>
      <c r="C874" s="11"/>
    </row>
    <row r="875" spans="1:3" s="12" customFormat="1" x14ac:dyDescent="0.25">
      <c r="A875" s="13"/>
      <c r="C875" s="11"/>
    </row>
    <row r="876" spans="1:3" s="12" customFormat="1" x14ac:dyDescent="0.25">
      <c r="A876" s="13"/>
      <c r="C876" s="11"/>
    </row>
    <row r="877" spans="1:3" s="12" customFormat="1" x14ac:dyDescent="0.25">
      <c r="A877" s="13"/>
      <c r="C877" s="11"/>
    </row>
    <row r="878" spans="1:3" s="12" customFormat="1" x14ac:dyDescent="0.25">
      <c r="A878" s="13"/>
      <c r="C878" s="11"/>
    </row>
    <row r="879" spans="1:3" s="12" customFormat="1" x14ac:dyDescent="0.25">
      <c r="A879" s="13"/>
      <c r="C879" s="11"/>
    </row>
    <row r="880" spans="1:3" s="12" customFormat="1" x14ac:dyDescent="0.25">
      <c r="A880" s="13"/>
      <c r="C880" s="11"/>
    </row>
    <row r="881" spans="1:3" s="12" customFormat="1" x14ac:dyDescent="0.25">
      <c r="A881" s="13"/>
      <c r="C881" s="11"/>
    </row>
    <row r="882" spans="1:3" s="12" customFormat="1" x14ac:dyDescent="0.25">
      <c r="A882" s="13"/>
      <c r="C882" s="11"/>
    </row>
    <row r="883" spans="1:3" s="12" customFormat="1" x14ac:dyDescent="0.25">
      <c r="A883" s="13"/>
      <c r="C883" s="11"/>
    </row>
    <row r="884" spans="1:3" s="12" customFormat="1" x14ac:dyDescent="0.25">
      <c r="A884" s="13"/>
      <c r="C884" s="11"/>
    </row>
    <row r="885" spans="1:3" s="12" customFormat="1" x14ac:dyDescent="0.25">
      <c r="A885" s="13"/>
      <c r="C885" s="11"/>
    </row>
    <row r="886" spans="1:3" s="12" customFormat="1" x14ac:dyDescent="0.25">
      <c r="A886" s="13"/>
      <c r="C886" s="11"/>
    </row>
    <row r="887" spans="1:3" s="12" customFormat="1" x14ac:dyDescent="0.25">
      <c r="A887" s="13"/>
      <c r="C887" s="11"/>
    </row>
    <row r="888" spans="1:3" s="12" customFormat="1" x14ac:dyDescent="0.25">
      <c r="A888" s="13"/>
      <c r="C888" s="11"/>
    </row>
    <row r="889" spans="1:3" s="12" customFormat="1" x14ac:dyDescent="0.25">
      <c r="A889" s="13"/>
      <c r="C889" s="11"/>
    </row>
    <row r="890" spans="1:3" s="12" customFormat="1" x14ac:dyDescent="0.25">
      <c r="A890" s="13"/>
      <c r="C890" s="11"/>
    </row>
    <row r="891" spans="1:3" s="12" customFormat="1" x14ac:dyDescent="0.25">
      <c r="A891" s="13"/>
      <c r="C891" s="11"/>
    </row>
    <row r="892" spans="1:3" s="12" customFormat="1" x14ac:dyDescent="0.25">
      <c r="A892" s="13"/>
      <c r="C892" s="11"/>
    </row>
    <row r="893" spans="1:3" s="12" customFormat="1" x14ac:dyDescent="0.25">
      <c r="A893" s="13"/>
      <c r="C893" s="11"/>
    </row>
    <row r="894" spans="1:3" s="12" customFormat="1" x14ac:dyDescent="0.25">
      <c r="A894" s="13"/>
      <c r="C894" s="11"/>
    </row>
    <row r="895" spans="1:3" s="12" customFormat="1" x14ac:dyDescent="0.25">
      <c r="A895" s="13"/>
      <c r="C895" s="11"/>
    </row>
    <row r="896" spans="1:3" s="12" customFormat="1" x14ac:dyDescent="0.25">
      <c r="A896" s="13"/>
      <c r="C896" s="11"/>
    </row>
    <row r="897" spans="1:3" s="12" customFormat="1" x14ac:dyDescent="0.25">
      <c r="A897" s="13"/>
      <c r="C897" s="11"/>
    </row>
    <row r="898" spans="1:3" s="12" customFormat="1" x14ac:dyDescent="0.25">
      <c r="A898" s="13"/>
      <c r="C898" s="11"/>
    </row>
    <row r="899" spans="1:3" s="12" customFormat="1" x14ac:dyDescent="0.25">
      <c r="A899" s="13"/>
      <c r="C899" s="11"/>
    </row>
    <row r="900" spans="1:3" s="12" customFormat="1" x14ac:dyDescent="0.25">
      <c r="A900" s="13"/>
      <c r="C900" s="11"/>
    </row>
    <row r="901" spans="1:3" s="12" customFormat="1" x14ac:dyDescent="0.25">
      <c r="A901" s="13"/>
      <c r="C901" s="11"/>
    </row>
    <row r="902" spans="1:3" s="12" customFormat="1" x14ac:dyDescent="0.25">
      <c r="A902" s="13"/>
      <c r="C902" s="11"/>
    </row>
    <row r="903" spans="1:3" s="12" customFormat="1" x14ac:dyDescent="0.25">
      <c r="A903" s="13"/>
      <c r="C903" s="11"/>
    </row>
    <row r="904" spans="1:3" s="12" customFormat="1" x14ac:dyDescent="0.25">
      <c r="A904" s="13"/>
      <c r="C904" s="11"/>
    </row>
    <row r="905" spans="1:3" s="12" customFormat="1" x14ac:dyDescent="0.25">
      <c r="A905" s="13"/>
      <c r="C905" s="11"/>
    </row>
    <row r="906" spans="1:3" s="12" customFormat="1" x14ac:dyDescent="0.25">
      <c r="A906" s="13"/>
      <c r="C906" s="11"/>
    </row>
    <row r="907" spans="1:3" s="12" customFormat="1" x14ac:dyDescent="0.25">
      <c r="A907" s="13"/>
      <c r="C907" s="11"/>
    </row>
    <row r="908" spans="1:3" s="12" customFormat="1" x14ac:dyDescent="0.25">
      <c r="A908" s="13"/>
      <c r="C908" s="11"/>
    </row>
    <row r="909" spans="1:3" s="12" customFormat="1" x14ac:dyDescent="0.25">
      <c r="A909" s="13"/>
      <c r="C909" s="11"/>
    </row>
    <row r="910" spans="1:3" s="12" customFormat="1" x14ac:dyDescent="0.25">
      <c r="A910" s="13"/>
      <c r="C910" s="11"/>
    </row>
    <row r="911" spans="1:3" s="12" customFormat="1" x14ac:dyDescent="0.25">
      <c r="A911" s="13"/>
      <c r="C911" s="11"/>
    </row>
    <row r="912" spans="1:3" s="12" customFormat="1" x14ac:dyDescent="0.25">
      <c r="A912" s="13"/>
      <c r="C912" s="11"/>
    </row>
    <row r="913" spans="1:3" s="12" customFormat="1" x14ac:dyDescent="0.25">
      <c r="A913" s="13"/>
      <c r="C913" s="11"/>
    </row>
    <row r="914" spans="1:3" s="12" customFormat="1" x14ac:dyDescent="0.25">
      <c r="A914" s="13"/>
      <c r="C914" s="11"/>
    </row>
    <row r="915" spans="1:3" s="12" customFormat="1" x14ac:dyDescent="0.25">
      <c r="A915" s="13"/>
      <c r="C915" s="11"/>
    </row>
    <row r="916" spans="1:3" s="12" customFormat="1" x14ac:dyDescent="0.25">
      <c r="A916" s="13"/>
      <c r="C916" s="11"/>
    </row>
    <row r="917" spans="1:3" s="12" customFormat="1" x14ac:dyDescent="0.25">
      <c r="A917" s="13"/>
      <c r="C917" s="11"/>
    </row>
    <row r="918" spans="1:3" s="12" customFormat="1" x14ac:dyDescent="0.25">
      <c r="A918" s="13"/>
      <c r="C918" s="11"/>
    </row>
    <row r="919" spans="1:3" s="12" customFormat="1" x14ac:dyDescent="0.25">
      <c r="A919" s="13"/>
      <c r="C919" s="11"/>
    </row>
    <row r="920" spans="1:3" s="12" customFormat="1" x14ac:dyDescent="0.25">
      <c r="A920" s="13"/>
      <c r="C920" s="11"/>
    </row>
    <row r="921" spans="1:3" s="12" customFormat="1" x14ac:dyDescent="0.25">
      <c r="A921" s="13"/>
      <c r="C921" s="11"/>
    </row>
    <row r="922" spans="1:3" s="12" customFormat="1" x14ac:dyDescent="0.25">
      <c r="A922" s="13"/>
      <c r="C922" s="11"/>
    </row>
    <row r="923" spans="1:3" s="12" customFormat="1" x14ac:dyDescent="0.25">
      <c r="A923" s="13"/>
      <c r="C923" s="11"/>
    </row>
    <row r="924" spans="1:3" s="12" customFormat="1" x14ac:dyDescent="0.25">
      <c r="A924" s="13"/>
      <c r="C924" s="11"/>
    </row>
    <row r="925" spans="1:3" s="12" customFormat="1" x14ac:dyDescent="0.25">
      <c r="A925" s="13"/>
      <c r="C925" s="11"/>
    </row>
    <row r="926" spans="1:3" s="12" customFormat="1" x14ac:dyDescent="0.25">
      <c r="A926" s="13"/>
      <c r="C926" s="11"/>
    </row>
    <row r="927" spans="1:3" s="12" customFormat="1" x14ac:dyDescent="0.25">
      <c r="A927" s="13"/>
      <c r="C927" s="11"/>
    </row>
    <row r="928" spans="1:3" s="12" customFormat="1" x14ac:dyDescent="0.25">
      <c r="A928" s="13"/>
      <c r="C928" s="11"/>
    </row>
    <row r="929" spans="1:3" s="12" customFormat="1" x14ac:dyDescent="0.25">
      <c r="A929" s="13"/>
      <c r="C929" s="11"/>
    </row>
    <row r="930" spans="1:3" s="12" customFormat="1" x14ac:dyDescent="0.25">
      <c r="A930" s="13"/>
      <c r="C930" s="11"/>
    </row>
    <row r="931" spans="1:3" s="12" customFormat="1" x14ac:dyDescent="0.25">
      <c r="A931" s="13"/>
      <c r="C931" s="11"/>
    </row>
    <row r="932" spans="1:3" s="12" customFormat="1" x14ac:dyDescent="0.25">
      <c r="A932" s="13"/>
      <c r="C932" s="11"/>
    </row>
    <row r="933" spans="1:3" s="12" customFormat="1" x14ac:dyDescent="0.25">
      <c r="A933" s="13"/>
      <c r="C933" s="11"/>
    </row>
    <row r="934" spans="1:3" s="12" customFormat="1" x14ac:dyDescent="0.25">
      <c r="A934" s="13"/>
      <c r="C934" s="11"/>
    </row>
    <row r="935" spans="1:3" s="12" customFormat="1" x14ac:dyDescent="0.25">
      <c r="A935" s="13"/>
      <c r="C935" s="11"/>
    </row>
    <row r="936" spans="1:3" s="12" customFormat="1" x14ac:dyDescent="0.25">
      <c r="A936" s="13"/>
      <c r="C936" s="11"/>
    </row>
    <row r="937" spans="1:3" s="12" customFormat="1" x14ac:dyDescent="0.25">
      <c r="A937" s="13"/>
      <c r="C937" s="11"/>
    </row>
    <row r="938" spans="1:3" s="12" customFormat="1" x14ac:dyDescent="0.25">
      <c r="A938" s="13"/>
      <c r="C938" s="11"/>
    </row>
    <row r="939" spans="1:3" s="12" customFormat="1" x14ac:dyDescent="0.25">
      <c r="A939" s="13"/>
      <c r="C939" s="11"/>
    </row>
    <row r="940" spans="1:3" s="12" customFormat="1" x14ac:dyDescent="0.25">
      <c r="A940" s="13"/>
      <c r="C940" s="11"/>
    </row>
    <row r="941" spans="1:3" s="12" customFormat="1" x14ac:dyDescent="0.25">
      <c r="A941" s="13"/>
      <c r="C941" s="11"/>
    </row>
    <row r="942" spans="1:3" s="12" customFormat="1" x14ac:dyDescent="0.25">
      <c r="A942" s="13"/>
      <c r="C942" s="11"/>
    </row>
    <row r="943" spans="1:3" s="12" customFormat="1" x14ac:dyDescent="0.25">
      <c r="A943" s="13"/>
      <c r="C943" s="11"/>
    </row>
    <row r="944" spans="1:3" s="12" customFormat="1" x14ac:dyDescent="0.25">
      <c r="A944" s="13"/>
      <c r="C944" s="11"/>
    </row>
    <row r="945" spans="1:3" s="12" customFormat="1" x14ac:dyDescent="0.25">
      <c r="A945" s="13"/>
      <c r="C945" s="11"/>
    </row>
    <row r="946" spans="1:3" s="12" customFormat="1" x14ac:dyDescent="0.25">
      <c r="A946" s="13"/>
      <c r="C946" s="11"/>
    </row>
    <row r="947" spans="1:3" s="12" customFormat="1" x14ac:dyDescent="0.25">
      <c r="A947" s="13"/>
      <c r="C947" s="11"/>
    </row>
    <row r="948" spans="1:3" s="12" customFormat="1" x14ac:dyDescent="0.25">
      <c r="A948" s="13"/>
      <c r="C948" s="11"/>
    </row>
    <row r="949" spans="1:3" s="12" customFormat="1" x14ac:dyDescent="0.25">
      <c r="A949" s="13"/>
      <c r="C949" s="11"/>
    </row>
    <row r="950" spans="1:3" s="12" customFormat="1" x14ac:dyDescent="0.25">
      <c r="A950" s="13"/>
      <c r="C950" s="11"/>
    </row>
    <row r="951" spans="1:3" s="12" customFormat="1" x14ac:dyDescent="0.25">
      <c r="A951" s="13"/>
      <c r="C951" s="11"/>
    </row>
    <row r="952" spans="1:3" s="12" customFormat="1" x14ac:dyDescent="0.25">
      <c r="A952" s="13"/>
      <c r="C952" s="11"/>
    </row>
    <row r="953" spans="1:3" s="12" customFormat="1" x14ac:dyDescent="0.25">
      <c r="A953" s="13"/>
      <c r="C953" s="11"/>
    </row>
    <row r="954" spans="1:3" s="12" customFormat="1" x14ac:dyDescent="0.25">
      <c r="A954" s="13"/>
      <c r="C954" s="11"/>
    </row>
    <row r="955" spans="1:3" s="12" customFormat="1" x14ac:dyDescent="0.25">
      <c r="A955" s="13"/>
      <c r="C955" s="11"/>
    </row>
    <row r="956" spans="1:3" s="12" customFormat="1" x14ac:dyDescent="0.25">
      <c r="A956" s="13"/>
      <c r="C956" s="11"/>
    </row>
    <row r="957" spans="1:3" s="12" customFormat="1" x14ac:dyDescent="0.25">
      <c r="A957" s="13"/>
      <c r="C957" s="11"/>
    </row>
    <row r="958" spans="1:3" s="12" customFormat="1" x14ac:dyDescent="0.25">
      <c r="A958" s="13"/>
      <c r="C958" s="11"/>
    </row>
    <row r="959" spans="1:3" s="12" customFormat="1" x14ac:dyDescent="0.25">
      <c r="A959" s="13"/>
      <c r="C959" s="11"/>
    </row>
    <row r="960" spans="1:3" s="12" customFormat="1" x14ac:dyDescent="0.25">
      <c r="A960" s="13"/>
      <c r="C960" s="11"/>
    </row>
    <row r="961" spans="1:3" s="12" customFormat="1" x14ac:dyDescent="0.25">
      <c r="A961" s="13"/>
      <c r="C961" s="11"/>
    </row>
    <row r="962" spans="1:3" s="12" customFormat="1" x14ac:dyDescent="0.25">
      <c r="A962" s="13"/>
      <c r="C962" s="11"/>
    </row>
    <row r="963" spans="1:3" s="12" customFormat="1" x14ac:dyDescent="0.25">
      <c r="A963" s="13"/>
      <c r="C963" s="11"/>
    </row>
    <row r="964" spans="1:3" s="12" customFormat="1" x14ac:dyDescent="0.25">
      <c r="A964" s="13"/>
      <c r="C964" s="11"/>
    </row>
    <row r="965" spans="1:3" s="12" customFormat="1" x14ac:dyDescent="0.25">
      <c r="A965" s="13"/>
      <c r="C965" s="11"/>
    </row>
    <row r="966" spans="1:3" s="12" customFormat="1" x14ac:dyDescent="0.25">
      <c r="A966" s="13"/>
      <c r="C966" s="11"/>
    </row>
    <row r="967" spans="1:3" s="12" customFormat="1" x14ac:dyDescent="0.25">
      <c r="A967" s="13"/>
      <c r="C967" s="11"/>
    </row>
    <row r="968" spans="1:3" s="12" customFormat="1" x14ac:dyDescent="0.25">
      <c r="A968" s="13"/>
      <c r="C968" s="11"/>
    </row>
    <row r="969" spans="1:3" s="12" customFormat="1" x14ac:dyDescent="0.25">
      <c r="A969" s="13"/>
      <c r="C969" s="11"/>
    </row>
    <row r="970" spans="1:3" s="12" customFormat="1" x14ac:dyDescent="0.25">
      <c r="A970" s="13"/>
      <c r="C970" s="11"/>
    </row>
    <row r="971" spans="1:3" s="12" customFormat="1" x14ac:dyDescent="0.25">
      <c r="A971" s="13"/>
      <c r="C971" s="11"/>
    </row>
    <row r="972" spans="1:3" s="12" customFormat="1" x14ac:dyDescent="0.25">
      <c r="A972" s="13"/>
      <c r="C972" s="11"/>
    </row>
    <row r="973" spans="1:3" s="12" customFormat="1" x14ac:dyDescent="0.25">
      <c r="A973" s="13"/>
      <c r="C973" s="11"/>
    </row>
    <row r="974" spans="1:3" s="12" customFormat="1" x14ac:dyDescent="0.25">
      <c r="A974" s="13"/>
      <c r="C974" s="11"/>
    </row>
    <row r="975" spans="1:3" s="12" customFormat="1" x14ac:dyDescent="0.25">
      <c r="A975" s="13"/>
      <c r="C975" s="11"/>
    </row>
    <row r="976" spans="1:3" s="12" customFormat="1" x14ac:dyDescent="0.25">
      <c r="A976" s="13"/>
      <c r="C976" s="11"/>
    </row>
    <row r="977" spans="1:3" s="12" customFormat="1" x14ac:dyDescent="0.25">
      <c r="A977" s="13"/>
      <c r="C977" s="11"/>
    </row>
    <row r="978" spans="1:3" s="12" customFormat="1" x14ac:dyDescent="0.25">
      <c r="A978" s="13"/>
      <c r="C978" s="11"/>
    </row>
    <row r="979" spans="1:3" s="12" customFormat="1" x14ac:dyDescent="0.25">
      <c r="A979" s="13"/>
      <c r="C979" s="11"/>
    </row>
    <row r="980" spans="1:3" s="12" customFormat="1" x14ac:dyDescent="0.25">
      <c r="A980" s="13"/>
      <c r="C980" s="11"/>
    </row>
    <row r="981" spans="1:3" s="12" customFormat="1" x14ac:dyDescent="0.25">
      <c r="A981" s="13"/>
      <c r="C981" s="11"/>
    </row>
    <row r="982" spans="1:3" s="12" customFormat="1" x14ac:dyDescent="0.25">
      <c r="A982" s="13"/>
      <c r="C982" s="11"/>
    </row>
    <row r="983" spans="1:3" s="12" customFormat="1" x14ac:dyDescent="0.25">
      <c r="A983" s="13"/>
      <c r="C983" s="11"/>
    </row>
    <row r="984" spans="1:3" s="12" customFormat="1" x14ac:dyDescent="0.25">
      <c r="A984" s="13"/>
      <c r="C984" s="11"/>
    </row>
    <row r="985" spans="1:3" s="12" customFormat="1" x14ac:dyDescent="0.25">
      <c r="A985" s="13"/>
      <c r="C985" s="11"/>
    </row>
    <row r="986" spans="1:3" s="12" customFormat="1" x14ac:dyDescent="0.25">
      <c r="A986" s="13"/>
      <c r="C986" s="11"/>
    </row>
    <row r="987" spans="1:3" s="12" customFormat="1" x14ac:dyDescent="0.25">
      <c r="A987" s="13"/>
      <c r="C987" s="11"/>
    </row>
    <row r="988" spans="1:3" s="12" customFormat="1" x14ac:dyDescent="0.25">
      <c r="A988" s="13"/>
      <c r="C988" s="11"/>
    </row>
    <row r="989" spans="1:3" s="12" customFormat="1" x14ac:dyDescent="0.25">
      <c r="A989" s="13"/>
      <c r="C989" s="11"/>
    </row>
    <row r="990" spans="1:3" s="12" customFormat="1" x14ac:dyDescent="0.25">
      <c r="A990" s="13"/>
      <c r="C990" s="11"/>
    </row>
    <row r="991" spans="1:3" s="12" customFormat="1" x14ac:dyDescent="0.25">
      <c r="A991" s="13"/>
      <c r="C991" s="11"/>
    </row>
    <row r="992" spans="1:3" s="12" customFormat="1" x14ac:dyDescent="0.25">
      <c r="A992" s="13"/>
      <c r="C992" s="11"/>
    </row>
    <row r="993" spans="1:3" s="12" customFormat="1" x14ac:dyDescent="0.25">
      <c r="A993" s="13"/>
      <c r="C993" s="11"/>
    </row>
    <row r="994" spans="1:3" s="12" customFormat="1" x14ac:dyDescent="0.25">
      <c r="A994" s="13"/>
      <c r="C994" s="11"/>
    </row>
    <row r="995" spans="1:3" s="12" customFormat="1" x14ac:dyDescent="0.25">
      <c r="A995" s="13"/>
      <c r="C995" s="11"/>
    </row>
    <row r="996" spans="1:3" s="12" customFormat="1" x14ac:dyDescent="0.25">
      <c r="A996" s="13"/>
      <c r="C996" s="11"/>
    </row>
    <row r="997" spans="1:3" s="12" customFormat="1" x14ac:dyDescent="0.25">
      <c r="A997" s="13"/>
      <c r="C997" s="11"/>
    </row>
    <row r="998" spans="1:3" s="12" customFormat="1" x14ac:dyDescent="0.25">
      <c r="A998" s="13"/>
      <c r="C998" s="11"/>
    </row>
    <row r="999" spans="1:3" s="12" customFormat="1" x14ac:dyDescent="0.25">
      <c r="A999" s="13"/>
      <c r="C999" s="11"/>
    </row>
    <row r="1000" spans="1:3" s="12" customFormat="1" x14ac:dyDescent="0.25">
      <c r="A1000" s="13"/>
      <c r="C1000" s="11"/>
    </row>
    <row r="1001" spans="1:3" s="12" customFormat="1" x14ac:dyDescent="0.25">
      <c r="A1001" s="13"/>
      <c r="C1001" s="11"/>
    </row>
    <row r="1002" spans="1:3" s="12" customFormat="1" x14ac:dyDescent="0.25">
      <c r="A1002" s="13"/>
      <c r="C1002" s="11"/>
    </row>
    <row r="1003" spans="1:3" s="12" customFormat="1" x14ac:dyDescent="0.25">
      <c r="A1003" s="13"/>
      <c r="C1003" s="11"/>
    </row>
    <row r="1004" spans="1:3" s="12" customFormat="1" x14ac:dyDescent="0.25">
      <c r="A1004" s="13"/>
      <c r="C1004" s="11"/>
    </row>
    <row r="1005" spans="1:3" s="12" customFormat="1" x14ac:dyDescent="0.25">
      <c r="A1005" s="13"/>
      <c r="C1005" s="11"/>
    </row>
    <row r="1006" spans="1:3" s="12" customFormat="1" x14ac:dyDescent="0.25">
      <c r="A1006" s="13"/>
      <c r="C1006" s="11"/>
    </row>
    <row r="1007" spans="1:3" s="12" customFormat="1" x14ac:dyDescent="0.25">
      <c r="A1007" s="13"/>
      <c r="C1007" s="11"/>
    </row>
    <row r="1008" spans="1:3" s="12" customFormat="1" x14ac:dyDescent="0.25">
      <c r="A1008" s="13"/>
      <c r="C1008" s="11"/>
    </row>
    <row r="1009" spans="1:3" s="12" customFormat="1" x14ac:dyDescent="0.25">
      <c r="A1009" s="13"/>
      <c r="C1009" s="11"/>
    </row>
    <row r="1010" spans="1:3" s="12" customFormat="1" x14ac:dyDescent="0.25">
      <c r="A1010" s="13"/>
      <c r="C1010" s="11"/>
    </row>
    <row r="1011" spans="1:3" s="12" customFormat="1" x14ac:dyDescent="0.25">
      <c r="A1011" s="13"/>
      <c r="C1011" s="11"/>
    </row>
    <row r="1012" spans="1:3" s="12" customFormat="1" x14ac:dyDescent="0.25">
      <c r="A1012" s="13"/>
      <c r="C1012" s="11"/>
    </row>
    <row r="1013" spans="1:3" s="12" customFormat="1" x14ac:dyDescent="0.25">
      <c r="A1013" s="13"/>
      <c r="C1013" s="11"/>
    </row>
    <row r="1014" spans="1:3" s="12" customFormat="1" x14ac:dyDescent="0.25">
      <c r="A1014" s="13"/>
      <c r="C1014" s="11"/>
    </row>
    <row r="1015" spans="1:3" s="12" customFormat="1" x14ac:dyDescent="0.25">
      <c r="A1015" s="13"/>
      <c r="C1015" s="11"/>
    </row>
    <row r="1016" spans="1:3" s="12" customFormat="1" x14ac:dyDescent="0.25">
      <c r="A1016" s="13"/>
      <c r="C1016" s="11"/>
    </row>
    <row r="1017" spans="1:3" s="12" customFormat="1" x14ac:dyDescent="0.25">
      <c r="A1017" s="13"/>
      <c r="C1017" s="11"/>
    </row>
    <row r="1018" spans="1:3" s="12" customFormat="1" x14ac:dyDescent="0.25">
      <c r="A1018" s="13"/>
      <c r="C1018" s="11"/>
    </row>
    <row r="1019" spans="1:3" s="12" customFormat="1" x14ac:dyDescent="0.25">
      <c r="A1019" s="13"/>
      <c r="C1019" s="11"/>
    </row>
    <row r="1020" spans="1:3" s="12" customFormat="1" x14ac:dyDescent="0.25">
      <c r="A1020" s="13"/>
      <c r="C1020" s="11"/>
    </row>
    <row r="1021" spans="1:3" s="12" customFormat="1" x14ac:dyDescent="0.25">
      <c r="A1021" s="13"/>
      <c r="C1021" s="11"/>
    </row>
    <row r="1022" spans="1:3" s="12" customFormat="1" x14ac:dyDescent="0.25">
      <c r="A1022" s="13"/>
      <c r="C1022" s="11"/>
    </row>
    <row r="1023" spans="1:3" s="12" customFormat="1" x14ac:dyDescent="0.25">
      <c r="A1023" s="13"/>
      <c r="C1023" s="11"/>
    </row>
    <row r="1024" spans="1:3" s="12" customFormat="1" x14ac:dyDescent="0.25">
      <c r="A1024" s="13"/>
      <c r="C1024" s="11"/>
    </row>
    <row r="1025" spans="1:3" s="12" customFormat="1" x14ac:dyDescent="0.25">
      <c r="A1025" s="13"/>
      <c r="C1025" s="11"/>
    </row>
    <row r="1026" spans="1:3" s="12" customFormat="1" x14ac:dyDescent="0.25">
      <c r="A1026" s="13"/>
      <c r="C1026" s="11"/>
    </row>
    <row r="1027" spans="1:3" s="12" customFormat="1" x14ac:dyDescent="0.25">
      <c r="A1027" s="13"/>
      <c r="C1027" s="11"/>
    </row>
    <row r="1028" spans="1:3" s="12" customFormat="1" x14ac:dyDescent="0.25">
      <c r="A1028" s="13"/>
      <c r="C1028" s="11"/>
    </row>
    <row r="1029" spans="1:3" s="12" customFormat="1" x14ac:dyDescent="0.25">
      <c r="A1029" s="13"/>
      <c r="C1029" s="11"/>
    </row>
    <row r="1030" spans="1:3" s="12" customFormat="1" x14ac:dyDescent="0.25">
      <c r="A1030" s="13"/>
      <c r="C1030" s="11"/>
    </row>
    <row r="1031" spans="1:3" s="12" customFormat="1" x14ac:dyDescent="0.25">
      <c r="A1031" s="13"/>
      <c r="C1031" s="11"/>
    </row>
    <row r="1032" spans="1:3" s="12" customFormat="1" x14ac:dyDescent="0.25">
      <c r="A1032" s="13"/>
      <c r="C1032" s="11"/>
    </row>
    <row r="1033" spans="1:3" s="12" customFormat="1" x14ac:dyDescent="0.25">
      <c r="A1033" s="13"/>
      <c r="C1033" s="11"/>
    </row>
    <row r="1034" spans="1:3" s="12" customFormat="1" x14ac:dyDescent="0.25">
      <c r="A1034" s="13"/>
      <c r="C1034" s="11"/>
    </row>
    <row r="1035" spans="1:3" s="12" customFormat="1" x14ac:dyDescent="0.25">
      <c r="A1035" s="13"/>
      <c r="C1035" s="11"/>
    </row>
    <row r="1036" spans="1:3" s="12" customFormat="1" x14ac:dyDescent="0.25">
      <c r="A1036" s="13"/>
      <c r="C1036" s="11"/>
    </row>
    <row r="1037" spans="1:3" s="12" customFormat="1" x14ac:dyDescent="0.25">
      <c r="A1037" s="13"/>
      <c r="C1037" s="11"/>
    </row>
    <row r="1038" spans="1:3" s="12" customFormat="1" x14ac:dyDescent="0.25">
      <c r="A1038" s="13"/>
      <c r="C1038" s="11"/>
    </row>
    <row r="1039" spans="1:3" s="12" customFormat="1" x14ac:dyDescent="0.25">
      <c r="A1039" s="13"/>
      <c r="C1039" s="11"/>
    </row>
    <row r="1040" spans="1:3" s="12" customFormat="1" x14ac:dyDescent="0.25">
      <c r="A1040" s="13"/>
      <c r="C1040" s="11"/>
    </row>
    <row r="1041" spans="1:3" s="12" customFormat="1" x14ac:dyDescent="0.25">
      <c r="A1041" s="13"/>
      <c r="C1041" s="11"/>
    </row>
    <row r="1042" spans="1:3" s="12" customFormat="1" x14ac:dyDescent="0.25">
      <c r="A1042" s="13"/>
      <c r="C1042" s="11"/>
    </row>
    <row r="1043" spans="1:3" s="12" customFormat="1" x14ac:dyDescent="0.25">
      <c r="A1043" s="13"/>
      <c r="C1043" s="11"/>
    </row>
    <row r="1044" spans="1:3" s="12" customFormat="1" x14ac:dyDescent="0.25">
      <c r="A1044" s="13"/>
      <c r="C1044" s="11"/>
    </row>
    <row r="1045" spans="1:3" s="12" customFormat="1" x14ac:dyDescent="0.25">
      <c r="A1045" s="13"/>
      <c r="C1045" s="11"/>
    </row>
    <row r="1046" spans="1:3" s="12" customFormat="1" x14ac:dyDescent="0.25">
      <c r="A1046" s="13"/>
      <c r="C1046" s="11"/>
    </row>
    <row r="1047" spans="1:3" s="12" customFormat="1" x14ac:dyDescent="0.25">
      <c r="A1047" s="13"/>
      <c r="C1047" s="11"/>
    </row>
    <row r="1048" spans="1:3" s="12" customFormat="1" x14ac:dyDescent="0.25">
      <c r="A1048" s="13"/>
      <c r="C1048" s="11"/>
    </row>
    <row r="1049" spans="1:3" s="12" customFormat="1" x14ac:dyDescent="0.25">
      <c r="A1049" s="13"/>
      <c r="C1049" s="11"/>
    </row>
    <row r="1050" spans="1:3" s="12" customFormat="1" x14ac:dyDescent="0.25">
      <c r="A1050" s="13"/>
      <c r="C1050" s="11"/>
    </row>
    <row r="1051" spans="1:3" s="12" customFormat="1" x14ac:dyDescent="0.25">
      <c r="A1051" s="13"/>
      <c r="C1051" s="11"/>
    </row>
    <row r="1052" spans="1:3" s="12" customFormat="1" x14ac:dyDescent="0.25">
      <c r="A1052" s="13"/>
      <c r="C1052" s="11"/>
    </row>
    <row r="1053" spans="1:3" s="12" customFormat="1" x14ac:dyDescent="0.25">
      <c r="A1053" s="13"/>
      <c r="C1053" s="11"/>
    </row>
    <row r="1054" spans="1:3" s="12" customFormat="1" x14ac:dyDescent="0.25">
      <c r="A1054" s="13"/>
      <c r="C1054" s="11"/>
    </row>
    <row r="1055" spans="1:3" s="12" customFormat="1" x14ac:dyDescent="0.25">
      <c r="A1055" s="13"/>
      <c r="C1055" s="11"/>
    </row>
    <row r="1056" spans="1:3" s="12" customFormat="1" x14ac:dyDescent="0.25">
      <c r="A1056" s="13"/>
      <c r="C1056" s="11"/>
    </row>
    <row r="1057" spans="1:3" s="12" customFormat="1" x14ac:dyDescent="0.25">
      <c r="A1057" s="13"/>
      <c r="C1057" s="11"/>
    </row>
    <row r="1058" spans="1:3" s="12" customFormat="1" x14ac:dyDescent="0.25">
      <c r="A1058" s="13"/>
      <c r="C1058" s="11"/>
    </row>
    <row r="1059" spans="1:3" s="12" customFormat="1" x14ac:dyDescent="0.25">
      <c r="A1059" s="13"/>
      <c r="C1059" s="11"/>
    </row>
    <row r="1060" spans="1:3" s="12" customFormat="1" x14ac:dyDescent="0.25">
      <c r="A1060" s="13"/>
      <c r="C1060" s="11"/>
    </row>
    <row r="1061" spans="1:3" s="12" customFormat="1" x14ac:dyDescent="0.25">
      <c r="A1061" s="13"/>
      <c r="C1061" s="11"/>
    </row>
    <row r="1062" spans="1:3" s="12" customFormat="1" x14ac:dyDescent="0.25">
      <c r="A1062" s="13"/>
      <c r="C1062" s="11"/>
    </row>
    <row r="1063" spans="1:3" s="12" customFormat="1" x14ac:dyDescent="0.25">
      <c r="A1063" s="13"/>
      <c r="C1063" s="11"/>
    </row>
    <row r="1064" spans="1:3" s="12" customFormat="1" x14ac:dyDescent="0.25">
      <c r="A1064" s="13"/>
      <c r="C1064" s="11"/>
    </row>
    <row r="1065" spans="1:3" s="12" customFormat="1" x14ac:dyDescent="0.25">
      <c r="A1065" s="13"/>
      <c r="C1065" s="11"/>
    </row>
    <row r="1066" spans="1:3" s="12" customFormat="1" x14ac:dyDescent="0.25">
      <c r="A1066" s="13"/>
      <c r="C1066" s="11"/>
    </row>
    <row r="1067" spans="1:3" s="12" customFormat="1" x14ac:dyDescent="0.25">
      <c r="A1067" s="13"/>
      <c r="C1067" s="11"/>
    </row>
    <row r="1068" spans="1:3" s="12" customFormat="1" x14ac:dyDescent="0.25">
      <c r="A1068" s="13"/>
      <c r="C1068" s="11"/>
    </row>
    <row r="1069" spans="1:3" s="12" customFormat="1" x14ac:dyDescent="0.25">
      <c r="A1069" s="13"/>
      <c r="C1069" s="11"/>
    </row>
    <row r="1070" spans="1:3" s="12" customFormat="1" x14ac:dyDescent="0.25">
      <c r="A1070" s="13"/>
      <c r="C1070" s="11"/>
    </row>
    <row r="1071" spans="1:3" s="12" customFormat="1" x14ac:dyDescent="0.25">
      <c r="A1071" s="13"/>
      <c r="C1071" s="11"/>
    </row>
    <row r="1072" spans="1:3" s="12" customFormat="1" x14ac:dyDescent="0.25">
      <c r="A1072" s="13"/>
      <c r="C1072" s="11"/>
    </row>
    <row r="1073" spans="1:3" s="12" customFormat="1" x14ac:dyDescent="0.25">
      <c r="A1073" s="13"/>
      <c r="C1073" s="11"/>
    </row>
    <row r="1074" spans="1:3" s="12" customFormat="1" x14ac:dyDescent="0.25">
      <c r="A1074" s="13"/>
      <c r="C1074" s="11"/>
    </row>
    <row r="1075" spans="1:3" s="12" customFormat="1" x14ac:dyDescent="0.25">
      <c r="A1075" s="13"/>
      <c r="C1075" s="11"/>
    </row>
    <row r="1076" spans="1:3" s="12" customFormat="1" x14ac:dyDescent="0.25">
      <c r="A1076" s="13"/>
      <c r="C1076" s="11"/>
    </row>
    <row r="1077" spans="1:3" s="12" customFormat="1" x14ac:dyDescent="0.25">
      <c r="A1077" s="13"/>
      <c r="C1077" s="11"/>
    </row>
    <row r="1078" spans="1:3" s="12" customFormat="1" x14ac:dyDescent="0.25">
      <c r="A1078" s="13"/>
      <c r="C1078" s="11"/>
    </row>
    <row r="1079" spans="1:3" s="12" customFormat="1" x14ac:dyDescent="0.25">
      <c r="A1079" s="13"/>
      <c r="C1079" s="11"/>
    </row>
    <row r="1080" spans="1:3" s="12" customFormat="1" x14ac:dyDescent="0.25">
      <c r="A1080" s="13"/>
      <c r="C1080" s="11"/>
    </row>
    <row r="1081" spans="1:3" s="12" customFormat="1" x14ac:dyDescent="0.25">
      <c r="A1081" s="13"/>
      <c r="C1081" s="11"/>
    </row>
    <row r="1082" spans="1:3" s="12" customFormat="1" x14ac:dyDescent="0.25">
      <c r="A1082" s="13"/>
      <c r="C1082" s="11"/>
    </row>
    <row r="1083" spans="1:3" s="12" customFormat="1" x14ac:dyDescent="0.25">
      <c r="A1083" s="13"/>
      <c r="C1083" s="11"/>
    </row>
    <row r="1084" spans="1:3" s="12" customFormat="1" x14ac:dyDescent="0.25">
      <c r="A1084" s="13"/>
      <c r="C1084" s="11"/>
    </row>
    <row r="1085" spans="1:3" s="12" customFormat="1" x14ac:dyDescent="0.25">
      <c r="A1085" s="13"/>
      <c r="C1085" s="11"/>
    </row>
    <row r="1086" spans="1:3" s="12" customFormat="1" x14ac:dyDescent="0.25">
      <c r="A1086" s="13"/>
      <c r="C1086" s="11"/>
    </row>
    <row r="1087" spans="1:3" s="12" customFormat="1" x14ac:dyDescent="0.25">
      <c r="A1087" s="13"/>
      <c r="C1087" s="11"/>
    </row>
    <row r="1088" spans="1:3" s="12" customFormat="1" x14ac:dyDescent="0.25">
      <c r="A1088" s="13"/>
      <c r="C1088" s="11"/>
    </row>
    <row r="1089" spans="1:3" s="12" customFormat="1" x14ac:dyDescent="0.25">
      <c r="A1089" s="13"/>
      <c r="C1089" s="11"/>
    </row>
    <row r="1090" spans="1:3" s="12" customFormat="1" x14ac:dyDescent="0.25">
      <c r="A1090" s="13"/>
      <c r="C1090" s="11"/>
    </row>
    <row r="1091" spans="1:3" s="12" customFormat="1" x14ac:dyDescent="0.25">
      <c r="A1091" s="13"/>
      <c r="C1091" s="11"/>
    </row>
    <row r="1092" spans="1:3" s="12" customFormat="1" x14ac:dyDescent="0.25">
      <c r="A1092" s="13"/>
      <c r="C1092" s="11"/>
    </row>
    <row r="1093" spans="1:3" s="12" customFormat="1" x14ac:dyDescent="0.25">
      <c r="A1093" s="13"/>
      <c r="C1093" s="11"/>
    </row>
    <row r="1094" spans="1:3" s="12" customFormat="1" x14ac:dyDescent="0.25">
      <c r="A1094" s="13"/>
      <c r="C1094" s="11"/>
    </row>
    <row r="1095" spans="1:3" s="12" customFormat="1" x14ac:dyDescent="0.25">
      <c r="A1095" s="13"/>
      <c r="C1095" s="11"/>
    </row>
    <row r="1096" spans="1:3" s="12" customFormat="1" x14ac:dyDescent="0.25">
      <c r="A1096" s="13"/>
      <c r="C1096" s="11"/>
    </row>
    <row r="1097" spans="1:3" s="12" customFormat="1" x14ac:dyDescent="0.25">
      <c r="A1097" s="13"/>
      <c r="C1097" s="11"/>
    </row>
    <row r="1098" spans="1:3" s="12" customFormat="1" x14ac:dyDescent="0.25">
      <c r="A1098" s="13"/>
      <c r="C1098" s="11"/>
    </row>
    <row r="1099" spans="1:3" s="12" customFormat="1" x14ac:dyDescent="0.25">
      <c r="A1099" s="13"/>
      <c r="C1099" s="11"/>
    </row>
    <row r="1100" spans="1:3" s="12" customFormat="1" x14ac:dyDescent="0.25">
      <c r="A1100" s="13"/>
      <c r="C1100" s="11"/>
    </row>
    <row r="1101" spans="1:3" s="12" customFormat="1" x14ac:dyDescent="0.25">
      <c r="A1101" s="13"/>
      <c r="C1101" s="11"/>
    </row>
    <row r="1102" spans="1:3" s="12" customFormat="1" x14ac:dyDescent="0.25">
      <c r="A1102" s="13"/>
      <c r="C1102" s="11"/>
    </row>
    <row r="1103" spans="1:3" s="12" customFormat="1" x14ac:dyDescent="0.25">
      <c r="A1103" s="13"/>
      <c r="C1103" s="11"/>
    </row>
    <row r="1104" spans="1:3" s="12" customFormat="1" x14ac:dyDescent="0.25">
      <c r="A1104" s="13"/>
      <c r="C1104" s="11"/>
    </row>
    <row r="1105" spans="1:3" s="12" customFormat="1" x14ac:dyDescent="0.25">
      <c r="A1105" s="13"/>
      <c r="C1105" s="11"/>
    </row>
    <row r="1106" spans="1:3" s="12" customFormat="1" x14ac:dyDescent="0.25">
      <c r="A1106" s="13"/>
      <c r="C1106" s="11"/>
    </row>
    <row r="1107" spans="1:3" s="12" customFormat="1" x14ac:dyDescent="0.25">
      <c r="A1107" s="13"/>
      <c r="C1107" s="11"/>
    </row>
    <row r="1108" spans="1:3" s="12" customFormat="1" x14ac:dyDescent="0.25">
      <c r="A1108" s="13"/>
      <c r="C1108" s="11"/>
    </row>
    <row r="1109" spans="1:3" s="12" customFormat="1" x14ac:dyDescent="0.25">
      <c r="A1109" s="13"/>
      <c r="C1109" s="11"/>
    </row>
    <row r="1110" spans="1:3" s="12" customFormat="1" x14ac:dyDescent="0.25">
      <c r="A1110" s="13"/>
      <c r="C1110" s="11"/>
    </row>
    <row r="1111" spans="1:3" s="12" customFormat="1" x14ac:dyDescent="0.25">
      <c r="A1111" s="13"/>
      <c r="C1111" s="11"/>
    </row>
    <row r="1112" spans="1:3" s="12" customFormat="1" x14ac:dyDescent="0.25">
      <c r="A1112" s="13"/>
      <c r="C1112" s="11"/>
    </row>
    <row r="1113" spans="1:3" s="12" customFormat="1" x14ac:dyDescent="0.25">
      <c r="A1113" s="13"/>
      <c r="C1113" s="11"/>
    </row>
    <row r="1114" spans="1:3" s="12" customFormat="1" x14ac:dyDescent="0.25">
      <c r="A1114" s="13"/>
      <c r="C1114" s="11"/>
    </row>
    <row r="1115" spans="1:3" s="12" customFormat="1" x14ac:dyDescent="0.25">
      <c r="A1115" s="13"/>
      <c r="C1115" s="11"/>
    </row>
    <row r="1116" spans="1:3" s="12" customFormat="1" x14ac:dyDescent="0.25">
      <c r="A1116" s="13"/>
      <c r="C1116" s="11"/>
    </row>
    <row r="1117" spans="1:3" s="12" customFormat="1" x14ac:dyDescent="0.25">
      <c r="A1117" s="13"/>
      <c r="C1117" s="11"/>
    </row>
    <row r="1118" spans="1:3" s="12" customFormat="1" x14ac:dyDescent="0.25">
      <c r="A1118" s="13"/>
      <c r="C1118" s="11"/>
    </row>
    <row r="1119" spans="1:3" s="12" customFormat="1" x14ac:dyDescent="0.25">
      <c r="A1119" s="13"/>
      <c r="C1119" s="11"/>
    </row>
    <row r="1120" spans="1:3" s="12" customFormat="1" x14ac:dyDescent="0.25">
      <c r="A1120" s="13"/>
      <c r="C1120" s="11"/>
    </row>
    <row r="1121" spans="1:3" s="12" customFormat="1" x14ac:dyDescent="0.25">
      <c r="A1121" s="13"/>
      <c r="C1121" s="11"/>
    </row>
    <row r="1122" spans="1:3" s="12" customFormat="1" x14ac:dyDescent="0.25">
      <c r="A1122" s="13"/>
      <c r="C1122" s="11"/>
    </row>
    <row r="1123" spans="1:3" s="12" customFormat="1" x14ac:dyDescent="0.25">
      <c r="A1123" s="13"/>
      <c r="C1123" s="11"/>
    </row>
    <row r="1124" spans="1:3" s="12" customFormat="1" x14ac:dyDescent="0.25">
      <c r="A1124" s="13"/>
      <c r="C1124" s="11"/>
    </row>
    <row r="1125" spans="1:3" s="12" customFormat="1" x14ac:dyDescent="0.25">
      <c r="A1125" s="13"/>
      <c r="C1125" s="11"/>
    </row>
    <row r="1126" spans="1:3" s="12" customFormat="1" x14ac:dyDescent="0.25">
      <c r="A1126" s="13"/>
      <c r="C1126" s="11"/>
    </row>
    <row r="1127" spans="1:3" s="12" customFormat="1" x14ac:dyDescent="0.25">
      <c r="A1127" s="13"/>
      <c r="C1127" s="11"/>
    </row>
    <row r="1128" spans="1:3" s="12" customFormat="1" x14ac:dyDescent="0.25">
      <c r="A1128" s="13"/>
      <c r="C1128" s="11"/>
    </row>
    <row r="1129" spans="1:3" s="12" customFormat="1" x14ac:dyDescent="0.25">
      <c r="A1129" s="13"/>
      <c r="C1129" s="11"/>
    </row>
    <row r="1130" spans="1:3" s="12" customFormat="1" x14ac:dyDescent="0.25">
      <c r="A1130" s="13"/>
      <c r="C1130" s="11"/>
    </row>
    <row r="1131" spans="1:3" s="12" customFormat="1" x14ac:dyDescent="0.25">
      <c r="A1131" s="13"/>
      <c r="C1131" s="11"/>
    </row>
    <row r="1132" spans="1:3" s="12" customFormat="1" x14ac:dyDescent="0.25">
      <c r="A1132" s="13"/>
      <c r="C1132" s="11"/>
    </row>
    <row r="1133" spans="1:3" s="12" customFormat="1" x14ac:dyDescent="0.25">
      <c r="A1133" s="13"/>
      <c r="C1133" s="11"/>
    </row>
    <row r="1134" spans="1:3" s="12" customFormat="1" x14ac:dyDescent="0.25">
      <c r="A1134" s="13"/>
      <c r="C1134" s="11"/>
    </row>
    <row r="1135" spans="1:3" s="12" customFormat="1" x14ac:dyDescent="0.25">
      <c r="A1135" s="13"/>
      <c r="C1135" s="11"/>
    </row>
    <row r="1136" spans="1:3" s="12" customFormat="1" x14ac:dyDescent="0.25">
      <c r="A1136" s="13"/>
      <c r="C1136" s="11"/>
    </row>
    <row r="1137" spans="1:3" s="12" customFormat="1" x14ac:dyDescent="0.25">
      <c r="A1137" s="13"/>
      <c r="C1137" s="11"/>
    </row>
    <row r="1138" spans="1:3" s="12" customFormat="1" x14ac:dyDescent="0.25">
      <c r="A1138" s="13"/>
      <c r="C1138" s="11"/>
    </row>
    <row r="1139" spans="1:3" s="12" customFormat="1" x14ac:dyDescent="0.25">
      <c r="A1139" s="13"/>
      <c r="C1139" s="11"/>
    </row>
    <row r="1140" spans="1:3" s="12" customFormat="1" x14ac:dyDescent="0.25">
      <c r="A1140" s="13"/>
      <c r="C1140" s="11"/>
    </row>
    <row r="1141" spans="1:3" s="12" customFormat="1" x14ac:dyDescent="0.25">
      <c r="A1141" s="13"/>
      <c r="C1141" s="11"/>
    </row>
    <row r="1142" spans="1:3" s="12" customFormat="1" x14ac:dyDescent="0.25">
      <c r="A1142" s="13"/>
      <c r="C1142" s="11"/>
    </row>
    <row r="1143" spans="1:3" s="12" customFormat="1" x14ac:dyDescent="0.25">
      <c r="A1143" s="13"/>
      <c r="C1143" s="11"/>
    </row>
    <row r="1144" spans="1:3" s="12" customFormat="1" x14ac:dyDescent="0.25">
      <c r="A1144" s="13"/>
      <c r="C1144" s="11"/>
    </row>
    <row r="1145" spans="1:3" s="12" customFormat="1" x14ac:dyDescent="0.25">
      <c r="A1145" s="13"/>
      <c r="C1145" s="11"/>
    </row>
    <row r="1146" spans="1:3" s="12" customFormat="1" x14ac:dyDescent="0.25">
      <c r="A1146" s="13"/>
      <c r="C1146" s="11"/>
    </row>
    <row r="1147" spans="1:3" s="12" customFormat="1" x14ac:dyDescent="0.25">
      <c r="A1147" s="13"/>
      <c r="C1147" s="11"/>
    </row>
    <row r="1148" spans="1:3" s="12" customFormat="1" x14ac:dyDescent="0.25">
      <c r="A1148" s="13"/>
      <c r="C1148" s="11"/>
    </row>
    <row r="1149" spans="1:3" s="12" customFormat="1" x14ac:dyDescent="0.25">
      <c r="A1149" s="13"/>
      <c r="C1149" s="11"/>
    </row>
    <row r="1150" spans="1:3" s="12" customFormat="1" x14ac:dyDescent="0.25">
      <c r="A1150" s="13"/>
      <c r="C1150" s="11"/>
    </row>
    <row r="1151" spans="1:3" s="12" customFormat="1" x14ac:dyDescent="0.25">
      <c r="A1151" s="13"/>
      <c r="C1151" s="11"/>
    </row>
    <row r="1152" spans="1:3" s="12" customFormat="1" x14ac:dyDescent="0.25">
      <c r="A1152" s="13"/>
      <c r="C1152" s="11"/>
    </row>
    <row r="1153" spans="1:3" s="12" customFormat="1" x14ac:dyDescent="0.25">
      <c r="A1153" s="13"/>
      <c r="C1153" s="11"/>
    </row>
    <row r="1154" spans="1:3" s="12" customFormat="1" x14ac:dyDescent="0.25">
      <c r="A1154" s="13"/>
      <c r="C1154" s="11"/>
    </row>
    <row r="1155" spans="1:3" s="12" customFormat="1" x14ac:dyDescent="0.25">
      <c r="A1155" s="13"/>
      <c r="C1155" s="11"/>
    </row>
    <row r="1156" spans="1:3" s="12" customFormat="1" x14ac:dyDescent="0.25">
      <c r="A1156" s="13"/>
      <c r="C1156" s="11"/>
    </row>
    <row r="1157" spans="1:3" s="12" customFormat="1" x14ac:dyDescent="0.25">
      <c r="A1157" s="13"/>
      <c r="C1157" s="11"/>
    </row>
    <row r="1158" spans="1:3" s="12" customFormat="1" x14ac:dyDescent="0.25">
      <c r="A1158" s="13"/>
      <c r="C1158" s="11"/>
    </row>
    <row r="1159" spans="1:3" s="12" customFormat="1" x14ac:dyDescent="0.25">
      <c r="A1159" s="13"/>
      <c r="C1159" s="11"/>
    </row>
    <row r="1160" spans="1:3" s="12" customFormat="1" x14ac:dyDescent="0.25">
      <c r="A1160" s="13"/>
      <c r="C1160" s="11"/>
    </row>
    <row r="1161" spans="1:3" s="12" customFormat="1" x14ac:dyDescent="0.25">
      <c r="A1161" s="13"/>
      <c r="C1161" s="11"/>
    </row>
    <row r="1162" spans="1:3" s="12" customFormat="1" x14ac:dyDescent="0.25">
      <c r="A1162" s="13"/>
      <c r="C1162" s="11"/>
    </row>
    <row r="1163" spans="1:3" s="12" customFormat="1" x14ac:dyDescent="0.25">
      <c r="A1163" s="13"/>
      <c r="C1163" s="11"/>
    </row>
    <row r="1164" spans="1:3" s="12" customFormat="1" x14ac:dyDescent="0.25">
      <c r="A1164" s="13"/>
      <c r="C1164" s="11"/>
    </row>
    <row r="1165" spans="1:3" s="12" customFormat="1" x14ac:dyDescent="0.25">
      <c r="A1165" s="13"/>
      <c r="C1165" s="11"/>
    </row>
    <row r="1166" spans="1:3" s="12" customFormat="1" x14ac:dyDescent="0.25">
      <c r="A1166" s="13"/>
      <c r="C1166" s="11"/>
    </row>
    <row r="1167" spans="1:3" s="12" customFormat="1" x14ac:dyDescent="0.25">
      <c r="A1167" s="13"/>
      <c r="C1167" s="11"/>
    </row>
    <row r="1168" spans="1:3" s="12" customFormat="1" x14ac:dyDescent="0.25">
      <c r="A1168" s="13"/>
      <c r="C1168" s="11"/>
    </row>
    <row r="1169" spans="1:3" s="12" customFormat="1" x14ac:dyDescent="0.25">
      <c r="A1169" s="13"/>
      <c r="C1169" s="11"/>
    </row>
    <row r="1170" spans="1:3" s="12" customFormat="1" x14ac:dyDescent="0.25">
      <c r="A1170" s="14"/>
      <c r="C1170" s="11"/>
    </row>
    <row r="1171" spans="1:3" s="12" customFormat="1" x14ac:dyDescent="0.25">
      <c r="A1171" s="15"/>
      <c r="C1171" s="11"/>
    </row>
    <row r="1172" spans="1:3" s="12" customFormat="1" x14ac:dyDescent="0.25">
      <c r="A1172" s="15"/>
      <c r="C1172" s="11"/>
    </row>
    <row r="1173" spans="1:3" s="12" customFormat="1" x14ac:dyDescent="0.25">
      <c r="A1173" s="15"/>
      <c r="C1173" s="11"/>
    </row>
    <row r="1174" spans="1:3" s="12" customFormat="1" x14ac:dyDescent="0.25">
      <c r="A1174" s="15"/>
      <c r="C1174" s="11"/>
    </row>
    <row r="1175" spans="1:3" s="12" customFormat="1" x14ac:dyDescent="0.25">
      <c r="A1175" s="15"/>
      <c r="C1175" s="11"/>
    </row>
    <row r="1176" spans="1:3" s="12" customFormat="1" x14ac:dyDescent="0.25">
      <c r="A1176" s="15"/>
      <c r="C1176" s="11"/>
    </row>
    <row r="1177" spans="1:3" s="12" customFormat="1" x14ac:dyDescent="0.25">
      <c r="A1177" s="15"/>
      <c r="C1177" s="11"/>
    </row>
    <row r="1178" spans="1:3" s="12" customFormat="1" x14ac:dyDescent="0.25">
      <c r="A1178" s="15"/>
      <c r="C1178" s="11"/>
    </row>
    <row r="1179" spans="1:3" s="12" customFormat="1" x14ac:dyDescent="0.25">
      <c r="A1179" s="15"/>
      <c r="C1179" s="11"/>
    </row>
    <row r="1180" spans="1:3" s="12" customFormat="1" x14ac:dyDescent="0.25">
      <c r="A1180" s="15"/>
      <c r="C1180" s="11"/>
    </row>
    <row r="1181" spans="1:3" s="12" customFormat="1" x14ac:dyDescent="0.25">
      <c r="A1181" s="15"/>
      <c r="C1181" s="11"/>
    </row>
    <row r="1182" spans="1:3" s="12" customFormat="1" x14ac:dyDescent="0.25">
      <c r="A1182" s="15"/>
      <c r="C1182" s="11"/>
    </row>
    <row r="1183" spans="1:3" s="12" customFormat="1" x14ac:dyDescent="0.25">
      <c r="A1183" s="15"/>
      <c r="C1183" s="11"/>
    </row>
    <row r="1184" spans="1:3" s="12" customFormat="1" x14ac:dyDescent="0.25">
      <c r="A1184" s="15"/>
      <c r="C1184" s="11"/>
    </row>
    <row r="1185" spans="1:3" s="12" customFormat="1" x14ac:dyDescent="0.25">
      <c r="A1185" s="15"/>
      <c r="C1185" s="11"/>
    </row>
    <row r="1186" spans="1:3" s="12" customFormat="1" x14ac:dyDescent="0.25">
      <c r="A1186" s="15"/>
      <c r="C1186" s="11"/>
    </row>
    <row r="1187" spans="1:3" s="12" customFormat="1" x14ac:dyDescent="0.25">
      <c r="A1187" s="15"/>
      <c r="C1187" s="11"/>
    </row>
    <row r="1188" spans="1:3" s="12" customFormat="1" x14ac:dyDescent="0.25">
      <c r="A1188" s="15"/>
      <c r="C1188" s="11"/>
    </row>
    <row r="1189" spans="1:3" s="12" customFormat="1" x14ac:dyDescent="0.25">
      <c r="A1189" s="15"/>
      <c r="C1189" s="11"/>
    </row>
    <row r="1190" spans="1:3" s="12" customFormat="1" x14ac:dyDescent="0.25">
      <c r="A1190" s="15"/>
      <c r="C1190" s="11"/>
    </row>
    <row r="1191" spans="1:3" s="12" customFormat="1" x14ac:dyDescent="0.25">
      <c r="A1191" s="15"/>
      <c r="C1191" s="11"/>
    </row>
    <row r="1192" spans="1:3" s="12" customFormat="1" x14ac:dyDescent="0.25">
      <c r="A1192" s="15"/>
      <c r="C1192" s="11"/>
    </row>
    <row r="1193" spans="1:3" s="12" customFormat="1" x14ac:dyDescent="0.25">
      <c r="A1193" s="15"/>
      <c r="C1193" s="11"/>
    </row>
    <row r="1194" spans="1:3" s="12" customFormat="1" x14ac:dyDescent="0.25">
      <c r="A1194" s="15"/>
      <c r="C1194" s="11"/>
    </row>
    <row r="1195" spans="1:3" s="12" customFormat="1" x14ac:dyDescent="0.25">
      <c r="A1195" s="15"/>
      <c r="C1195" s="11"/>
    </row>
    <row r="1196" spans="1:3" s="12" customFormat="1" x14ac:dyDescent="0.25">
      <c r="A1196" s="15"/>
      <c r="C1196" s="11"/>
    </row>
    <row r="1197" spans="1:3" s="12" customFormat="1" x14ac:dyDescent="0.25">
      <c r="A1197" s="15"/>
      <c r="C1197" s="11"/>
    </row>
    <row r="1198" spans="1:3" s="12" customFormat="1" x14ac:dyDescent="0.25">
      <c r="A1198" s="15"/>
      <c r="C1198" s="11"/>
    </row>
    <row r="1199" spans="1:3" s="12" customFormat="1" x14ac:dyDescent="0.25">
      <c r="A1199" s="15"/>
      <c r="C1199" s="11"/>
    </row>
    <row r="1200" spans="1:3" s="12" customFormat="1" x14ac:dyDescent="0.25">
      <c r="A1200" s="15"/>
      <c r="C1200" s="11"/>
    </row>
    <row r="1201" spans="1:3" s="12" customFormat="1" x14ac:dyDescent="0.25">
      <c r="A1201" s="15"/>
      <c r="C1201" s="11"/>
    </row>
    <row r="1202" spans="1:3" s="12" customFormat="1" x14ac:dyDescent="0.25">
      <c r="A1202" s="15"/>
      <c r="C1202" s="11"/>
    </row>
    <row r="1203" spans="1:3" s="12" customFormat="1" x14ac:dyDescent="0.25">
      <c r="A1203" s="15"/>
      <c r="C1203" s="11"/>
    </row>
    <row r="1204" spans="1:3" s="12" customFormat="1" x14ac:dyDescent="0.25">
      <c r="A1204" s="15"/>
      <c r="C1204" s="11"/>
    </row>
    <row r="1205" spans="1:3" s="12" customFormat="1" x14ac:dyDescent="0.25">
      <c r="A1205" s="15"/>
      <c r="C1205" s="11"/>
    </row>
    <row r="1206" spans="1:3" s="12" customFormat="1" x14ac:dyDescent="0.25">
      <c r="A1206" s="15"/>
      <c r="C1206" s="11"/>
    </row>
    <row r="1207" spans="1:3" s="12" customFormat="1" x14ac:dyDescent="0.25">
      <c r="A1207" s="15"/>
      <c r="C1207" s="11"/>
    </row>
    <row r="1208" spans="1:3" s="12" customFormat="1" x14ac:dyDescent="0.25">
      <c r="A1208" s="15"/>
      <c r="C1208" s="11"/>
    </row>
    <row r="1209" spans="1:3" s="12" customFormat="1" x14ac:dyDescent="0.25">
      <c r="A1209" s="15"/>
      <c r="C1209" s="11"/>
    </row>
    <row r="1210" spans="1:3" s="12" customFormat="1" x14ac:dyDescent="0.25">
      <c r="A1210" s="15"/>
      <c r="C1210" s="11"/>
    </row>
    <row r="1211" spans="1:3" s="12" customFormat="1" x14ac:dyDescent="0.25">
      <c r="A1211" s="15"/>
      <c r="C1211" s="11"/>
    </row>
    <row r="1212" spans="1:3" s="12" customFormat="1" x14ac:dyDescent="0.25">
      <c r="A1212" s="15"/>
      <c r="C1212" s="11"/>
    </row>
    <row r="1213" spans="1:3" s="12" customFormat="1" x14ac:dyDescent="0.25">
      <c r="A1213" s="15"/>
      <c r="C1213" s="11"/>
    </row>
    <row r="1214" spans="1:3" s="12" customFormat="1" x14ac:dyDescent="0.25">
      <c r="A1214" s="15"/>
      <c r="C1214" s="11"/>
    </row>
    <row r="1215" spans="1:3" s="12" customFormat="1" x14ac:dyDescent="0.25">
      <c r="A1215" s="15"/>
      <c r="C1215" s="11"/>
    </row>
    <row r="1216" spans="1:3" s="12" customFormat="1" x14ac:dyDescent="0.25">
      <c r="A1216" s="15"/>
      <c r="C1216" s="11"/>
    </row>
    <row r="1217" spans="1:3" s="12" customFormat="1" x14ac:dyDescent="0.25">
      <c r="A1217" s="15"/>
      <c r="C1217" s="11"/>
    </row>
    <row r="1218" spans="1:3" s="12" customFormat="1" x14ac:dyDescent="0.25">
      <c r="A1218" s="15"/>
      <c r="C1218" s="11"/>
    </row>
    <row r="1219" spans="1:3" s="12" customFormat="1" x14ac:dyDescent="0.25">
      <c r="A1219" s="15"/>
      <c r="C1219" s="11"/>
    </row>
    <row r="1220" spans="1:3" s="12" customFormat="1" x14ac:dyDescent="0.25">
      <c r="A1220" s="15"/>
      <c r="C1220" s="11"/>
    </row>
    <row r="1221" spans="1:3" s="12" customFormat="1" x14ac:dyDescent="0.25">
      <c r="A1221" s="15"/>
      <c r="C1221" s="11"/>
    </row>
    <row r="1222" spans="1:3" s="12" customFormat="1" x14ac:dyDescent="0.25">
      <c r="A1222" s="15"/>
      <c r="C1222" s="11"/>
    </row>
    <row r="1223" spans="1:3" s="12" customFormat="1" x14ac:dyDescent="0.25">
      <c r="A1223" s="15"/>
      <c r="C1223" s="11"/>
    </row>
    <row r="1224" spans="1:3" s="12" customFormat="1" x14ac:dyDescent="0.25">
      <c r="A1224" s="15"/>
      <c r="C1224" s="11"/>
    </row>
    <row r="1225" spans="1:3" s="12" customFormat="1" x14ac:dyDescent="0.25">
      <c r="A1225" s="15"/>
      <c r="C1225" s="11"/>
    </row>
    <row r="1226" spans="1:3" s="12" customFormat="1" x14ac:dyDescent="0.25">
      <c r="A1226" s="15"/>
      <c r="C1226" s="11"/>
    </row>
    <row r="1227" spans="1:3" s="12" customFormat="1" x14ac:dyDescent="0.25">
      <c r="A1227" s="15"/>
      <c r="C1227" s="11"/>
    </row>
    <row r="1228" spans="1:3" s="12" customFormat="1" x14ac:dyDescent="0.25">
      <c r="A1228" s="15"/>
      <c r="C1228" s="11"/>
    </row>
    <row r="1229" spans="1:3" s="12" customFormat="1" x14ac:dyDescent="0.25">
      <c r="A1229" s="15"/>
      <c r="C1229" s="11"/>
    </row>
    <row r="1230" spans="1:3" s="12" customFormat="1" x14ac:dyDescent="0.25">
      <c r="A1230" s="15"/>
      <c r="C1230" s="11"/>
    </row>
    <row r="1231" spans="1:3" s="12" customFormat="1" x14ac:dyDescent="0.25">
      <c r="A1231" s="15"/>
      <c r="C1231" s="11"/>
    </row>
    <row r="1232" spans="1:3" s="12" customFormat="1" x14ac:dyDescent="0.25">
      <c r="A1232" s="15"/>
      <c r="C1232" s="11"/>
    </row>
    <row r="1233" spans="1:3" s="12" customFormat="1" x14ac:dyDescent="0.25">
      <c r="A1233" s="15"/>
      <c r="C1233" s="11"/>
    </row>
    <row r="1234" spans="1:3" s="12" customFormat="1" x14ac:dyDescent="0.25">
      <c r="A1234" s="15"/>
      <c r="C1234" s="11"/>
    </row>
    <row r="1235" spans="1:3" s="12" customFormat="1" x14ac:dyDescent="0.25">
      <c r="A1235" s="15"/>
      <c r="C1235" s="11"/>
    </row>
    <row r="1236" spans="1:3" s="12" customFormat="1" x14ac:dyDescent="0.25">
      <c r="A1236" s="15"/>
      <c r="C1236" s="11"/>
    </row>
    <row r="1237" spans="1:3" s="12" customFormat="1" x14ac:dyDescent="0.25">
      <c r="A1237" s="15"/>
      <c r="C1237" s="11"/>
    </row>
    <row r="1238" spans="1:3" s="12" customFormat="1" x14ac:dyDescent="0.25">
      <c r="A1238" s="15"/>
      <c r="C1238" s="11"/>
    </row>
    <row r="1239" spans="1:3" s="12" customFormat="1" x14ac:dyDescent="0.25">
      <c r="A1239" s="15"/>
      <c r="C1239" s="11"/>
    </row>
    <row r="1240" spans="1:3" s="12" customFormat="1" x14ac:dyDescent="0.25">
      <c r="A1240" s="15"/>
      <c r="C1240" s="11"/>
    </row>
    <row r="1241" spans="1:3" s="12" customFormat="1" x14ac:dyDescent="0.25">
      <c r="A1241" s="15"/>
      <c r="C1241" s="11"/>
    </row>
    <row r="1242" spans="1:3" s="12" customFormat="1" x14ac:dyDescent="0.25">
      <c r="A1242" s="15"/>
      <c r="C1242" s="11"/>
    </row>
    <row r="1243" spans="1:3" s="12" customFormat="1" x14ac:dyDescent="0.25">
      <c r="A1243" s="15"/>
      <c r="C1243" s="11"/>
    </row>
    <row r="1244" spans="1:3" s="12" customFormat="1" x14ac:dyDescent="0.25">
      <c r="A1244" s="15"/>
      <c r="C1244" s="11"/>
    </row>
    <row r="1245" spans="1:3" s="12" customFormat="1" x14ac:dyDescent="0.25">
      <c r="A1245" s="15"/>
      <c r="C1245" s="11"/>
    </row>
    <row r="1246" spans="1:3" s="12" customFormat="1" x14ac:dyDescent="0.25">
      <c r="A1246" s="15"/>
      <c r="C1246" s="11"/>
    </row>
    <row r="1247" spans="1:3" s="12" customFormat="1" x14ac:dyDescent="0.25">
      <c r="A1247" s="15"/>
      <c r="C1247" s="11"/>
    </row>
    <row r="1248" spans="1:3" s="12" customFormat="1" x14ac:dyDescent="0.25">
      <c r="A1248" s="15"/>
      <c r="C1248" s="11"/>
    </row>
    <row r="1249" spans="1:3" s="12" customFormat="1" x14ac:dyDescent="0.25">
      <c r="A1249" s="15"/>
      <c r="C1249" s="11"/>
    </row>
    <row r="1250" spans="1:3" s="12" customFormat="1" x14ac:dyDescent="0.25">
      <c r="A1250" s="15"/>
      <c r="C1250" s="11"/>
    </row>
    <row r="1251" spans="1:3" s="12" customFormat="1" x14ac:dyDescent="0.25">
      <c r="A1251" s="15"/>
      <c r="C1251" s="11"/>
    </row>
    <row r="1252" spans="1:3" s="12" customFormat="1" x14ac:dyDescent="0.25">
      <c r="A1252" s="15"/>
      <c r="C1252" s="11"/>
    </row>
    <row r="1253" spans="1:3" s="12" customFormat="1" x14ac:dyDescent="0.25">
      <c r="A1253" s="15"/>
      <c r="C1253" s="11"/>
    </row>
    <row r="1254" spans="1:3" s="12" customFormat="1" x14ac:dyDescent="0.25">
      <c r="A1254" s="15"/>
      <c r="C1254" s="11"/>
    </row>
    <row r="1255" spans="1:3" s="12" customFormat="1" x14ac:dyDescent="0.25">
      <c r="A1255" s="15"/>
      <c r="C1255" s="11"/>
    </row>
    <row r="1256" spans="1:3" s="12" customFormat="1" x14ac:dyDescent="0.25">
      <c r="A1256" s="15"/>
      <c r="C1256" s="11"/>
    </row>
    <row r="1257" spans="1:3" s="12" customFormat="1" x14ac:dyDescent="0.25">
      <c r="A1257" s="15"/>
      <c r="C1257" s="11"/>
    </row>
    <row r="1258" spans="1:3" s="12" customFormat="1" x14ac:dyDescent="0.25">
      <c r="A1258" s="15"/>
      <c r="C1258" s="11"/>
    </row>
    <row r="1259" spans="1:3" s="12" customFormat="1" x14ac:dyDescent="0.25">
      <c r="A1259" s="15"/>
      <c r="C1259" s="11"/>
    </row>
    <row r="1260" spans="1:3" s="12" customFormat="1" x14ac:dyDescent="0.25">
      <c r="A1260" s="15"/>
      <c r="C1260" s="11"/>
    </row>
    <row r="1261" spans="1:3" s="12" customFormat="1" x14ac:dyDescent="0.25">
      <c r="A1261" s="15"/>
      <c r="C1261" s="11"/>
    </row>
    <row r="1262" spans="1:3" s="12" customFormat="1" x14ac:dyDescent="0.25">
      <c r="A1262" s="15"/>
      <c r="C1262" s="11"/>
    </row>
    <row r="1263" spans="1:3" s="12" customFormat="1" x14ac:dyDescent="0.25">
      <c r="A1263" s="15"/>
      <c r="C1263" s="11"/>
    </row>
    <row r="1264" spans="1:3" s="12" customFormat="1" x14ac:dyDescent="0.25">
      <c r="A1264" s="15"/>
      <c r="C1264" s="11"/>
    </row>
    <row r="1265" spans="1:3" s="12" customFormat="1" x14ac:dyDescent="0.25">
      <c r="A1265" s="15"/>
      <c r="C1265" s="11"/>
    </row>
    <row r="1266" spans="1:3" s="12" customFormat="1" x14ac:dyDescent="0.25">
      <c r="A1266" s="15"/>
      <c r="C1266" s="11"/>
    </row>
    <row r="1267" spans="1:3" s="12" customFormat="1" x14ac:dyDescent="0.25">
      <c r="A1267" s="15"/>
      <c r="C1267" s="11"/>
    </row>
    <row r="1268" spans="1:3" s="12" customFormat="1" x14ac:dyDescent="0.25">
      <c r="A1268" s="15"/>
      <c r="C1268" s="11"/>
    </row>
    <row r="1269" spans="1:3" s="12" customFormat="1" x14ac:dyDescent="0.25">
      <c r="A1269" s="15"/>
      <c r="C1269" s="11"/>
    </row>
    <row r="1270" spans="1:3" s="12" customFormat="1" x14ac:dyDescent="0.25">
      <c r="A1270" s="15"/>
      <c r="C1270" s="11"/>
    </row>
    <row r="1271" spans="1:3" s="12" customFormat="1" x14ac:dyDescent="0.25">
      <c r="A1271" s="15"/>
      <c r="C1271" s="11"/>
    </row>
    <row r="1272" spans="1:3" s="12" customFormat="1" x14ac:dyDescent="0.25">
      <c r="A1272" s="15"/>
      <c r="C1272" s="11"/>
    </row>
    <row r="1273" spans="1:3" s="12" customFormat="1" x14ac:dyDescent="0.25">
      <c r="A1273" s="15"/>
      <c r="C1273" s="11"/>
    </row>
    <row r="1274" spans="1:3" s="12" customFormat="1" x14ac:dyDescent="0.25">
      <c r="A1274" s="15"/>
      <c r="C1274" s="11"/>
    </row>
    <row r="1275" spans="1:3" s="12" customFormat="1" x14ac:dyDescent="0.25">
      <c r="A1275" s="15"/>
      <c r="C1275" s="11"/>
    </row>
    <row r="1276" spans="1:3" s="12" customFormat="1" x14ac:dyDescent="0.25">
      <c r="A1276" s="15"/>
      <c r="C1276" s="11"/>
    </row>
    <row r="1277" spans="1:3" s="12" customFormat="1" x14ac:dyDescent="0.25">
      <c r="A1277" s="15"/>
      <c r="C1277" s="11"/>
    </row>
    <row r="1278" spans="1:3" s="12" customFormat="1" x14ac:dyDescent="0.25">
      <c r="A1278" s="15"/>
      <c r="C1278" s="11"/>
    </row>
    <row r="1279" spans="1:3" s="12" customFormat="1" x14ac:dyDescent="0.25">
      <c r="A1279" s="15"/>
      <c r="C1279" s="11"/>
    </row>
    <row r="1280" spans="1:3" s="12" customFormat="1" x14ac:dyDescent="0.25">
      <c r="A1280" s="15"/>
      <c r="C1280" s="11"/>
    </row>
    <row r="1281" spans="1:3" s="12" customFormat="1" x14ac:dyDescent="0.25">
      <c r="A1281" s="15"/>
      <c r="C1281" s="11"/>
    </row>
    <row r="1282" spans="1:3" s="12" customFormat="1" x14ac:dyDescent="0.25">
      <c r="A1282" s="15"/>
      <c r="C1282" s="11"/>
    </row>
    <row r="1283" spans="1:3" s="12" customFormat="1" x14ac:dyDescent="0.25">
      <c r="A1283" s="15"/>
      <c r="C1283" s="11"/>
    </row>
    <row r="1284" spans="1:3" s="12" customFormat="1" x14ac:dyDescent="0.25">
      <c r="A1284" s="15"/>
      <c r="C1284" s="11"/>
    </row>
    <row r="1285" spans="1:3" s="12" customFormat="1" x14ac:dyDescent="0.25">
      <c r="A1285" s="15"/>
      <c r="C1285" s="11"/>
    </row>
    <row r="1286" spans="1:3" s="12" customFormat="1" x14ac:dyDescent="0.25">
      <c r="A1286" s="15"/>
      <c r="C1286" s="11"/>
    </row>
    <row r="1287" spans="1:3" s="12" customFormat="1" x14ac:dyDescent="0.25">
      <c r="A1287" s="15"/>
      <c r="C1287" s="11"/>
    </row>
    <row r="1288" spans="1:3" s="12" customFormat="1" x14ac:dyDescent="0.25">
      <c r="A1288" s="15"/>
      <c r="C1288" s="11"/>
    </row>
    <row r="1289" spans="1:3" s="12" customFormat="1" x14ac:dyDescent="0.25">
      <c r="A1289" s="15"/>
      <c r="C1289" s="11"/>
    </row>
    <row r="1290" spans="1:3" s="12" customFormat="1" x14ac:dyDescent="0.25">
      <c r="A1290" s="15"/>
      <c r="C1290" s="11"/>
    </row>
    <row r="1291" spans="1:3" s="12" customFormat="1" x14ac:dyDescent="0.25">
      <c r="A1291" s="15"/>
      <c r="C1291" s="11"/>
    </row>
    <row r="1292" spans="1:3" s="12" customFormat="1" x14ac:dyDescent="0.25">
      <c r="A1292" s="15"/>
      <c r="C1292" s="11"/>
    </row>
    <row r="1293" spans="1:3" s="12" customFormat="1" x14ac:dyDescent="0.25">
      <c r="A1293" s="15"/>
      <c r="C1293" s="11"/>
    </row>
    <row r="1294" spans="1:3" s="12" customFormat="1" x14ac:dyDescent="0.25">
      <c r="A1294" s="15"/>
      <c r="C1294" s="11"/>
    </row>
    <row r="1295" spans="1:3" s="12" customFormat="1" x14ac:dyDescent="0.25">
      <c r="A1295" s="15"/>
      <c r="C1295" s="11"/>
    </row>
    <row r="1296" spans="1:3" s="12" customFormat="1" x14ac:dyDescent="0.25">
      <c r="A1296" s="15"/>
      <c r="C1296" s="11"/>
    </row>
    <row r="1297" spans="1:3" s="12" customFormat="1" x14ac:dyDescent="0.25">
      <c r="A1297" s="15"/>
      <c r="C1297" s="11"/>
    </row>
    <row r="1298" spans="1:3" s="12" customFormat="1" x14ac:dyDescent="0.25">
      <c r="A1298" s="15"/>
      <c r="C1298" s="11"/>
    </row>
    <row r="1299" spans="1:3" s="12" customFormat="1" x14ac:dyDescent="0.25">
      <c r="A1299" s="15"/>
      <c r="C1299" s="11"/>
    </row>
    <row r="1300" spans="1:3" s="12" customFormat="1" x14ac:dyDescent="0.25">
      <c r="A1300" s="15"/>
      <c r="C1300" s="11"/>
    </row>
    <row r="1301" spans="1:3" s="12" customFormat="1" x14ac:dyDescent="0.25">
      <c r="A1301" s="15"/>
      <c r="C1301" s="11"/>
    </row>
    <row r="1302" spans="1:3" s="12" customFormat="1" x14ac:dyDescent="0.25">
      <c r="A1302" s="15"/>
      <c r="C1302" s="11"/>
    </row>
    <row r="1303" spans="1:3" s="12" customFormat="1" x14ac:dyDescent="0.25">
      <c r="A1303" s="15"/>
      <c r="C1303" s="11"/>
    </row>
    <row r="1304" spans="1:3" s="12" customFormat="1" x14ac:dyDescent="0.25">
      <c r="A1304" s="15"/>
      <c r="C1304" s="11"/>
    </row>
    <row r="1305" spans="1:3" s="12" customFormat="1" x14ac:dyDescent="0.25">
      <c r="A1305" s="15"/>
      <c r="C1305" s="11"/>
    </row>
    <row r="1306" spans="1:3" s="12" customFormat="1" x14ac:dyDescent="0.25">
      <c r="A1306" s="15"/>
      <c r="C1306" s="11"/>
    </row>
    <row r="1307" spans="1:3" s="12" customFormat="1" x14ac:dyDescent="0.25">
      <c r="A1307" s="15"/>
      <c r="C1307" s="11"/>
    </row>
    <row r="1308" spans="1:3" s="12" customFormat="1" x14ac:dyDescent="0.25">
      <c r="A1308" s="15"/>
      <c r="C1308" s="11"/>
    </row>
    <row r="1309" spans="1:3" s="12" customFormat="1" x14ac:dyDescent="0.25">
      <c r="A1309" s="15"/>
      <c r="C1309" s="11"/>
    </row>
    <row r="1310" spans="1:3" s="12" customFormat="1" x14ac:dyDescent="0.25">
      <c r="A1310" s="15"/>
      <c r="C1310" s="11"/>
    </row>
    <row r="1311" spans="1:3" s="12" customFormat="1" x14ac:dyDescent="0.25">
      <c r="A1311" s="15"/>
      <c r="C1311" s="11"/>
    </row>
    <row r="1312" spans="1:3" s="12" customFormat="1" x14ac:dyDescent="0.25">
      <c r="A1312" s="15"/>
      <c r="C1312" s="11"/>
    </row>
    <row r="1313" spans="1:3" s="12" customFormat="1" x14ac:dyDescent="0.25">
      <c r="A1313" s="15"/>
      <c r="C1313" s="11"/>
    </row>
    <row r="1314" spans="1:3" s="12" customFormat="1" x14ac:dyDescent="0.25">
      <c r="A1314" s="15"/>
      <c r="C1314" s="11"/>
    </row>
    <row r="1315" spans="1:3" s="12" customFormat="1" x14ac:dyDescent="0.25">
      <c r="A1315" s="15"/>
      <c r="C1315" s="11"/>
    </row>
    <row r="1316" spans="1:3" s="12" customFormat="1" x14ac:dyDescent="0.25">
      <c r="A1316" s="15"/>
      <c r="C1316" s="11"/>
    </row>
    <row r="1317" spans="1:3" s="12" customFormat="1" x14ac:dyDescent="0.25">
      <c r="A1317" s="15"/>
      <c r="C1317" s="11"/>
    </row>
    <row r="1318" spans="1:3" s="12" customFormat="1" x14ac:dyDescent="0.25">
      <c r="A1318" s="15"/>
      <c r="C1318" s="11"/>
    </row>
    <row r="1319" spans="1:3" s="12" customFormat="1" x14ac:dyDescent="0.25">
      <c r="A1319" s="15"/>
      <c r="C1319" s="11"/>
    </row>
    <row r="1320" spans="1:3" s="12" customFormat="1" x14ac:dyDescent="0.25">
      <c r="A1320" s="15"/>
      <c r="C1320" s="11"/>
    </row>
    <row r="1321" spans="1:3" s="12" customFormat="1" x14ac:dyDescent="0.25">
      <c r="A1321" s="15"/>
      <c r="C1321" s="11"/>
    </row>
    <row r="1322" spans="1:3" s="12" customFormat="1" x14ac:dyDescent="0.25">
      <c r="A1322" s="15"/>
      <c r="C1322" s="11"/>
    </row>
    <row r="1323" spans="1:3" s="12" customFormat="1" x14ac:dyDescent="0.25">
      <c r="A1323" s="15"/>
      <c r="C1323" s="11"/>
    </row>
    <row r="1324" spans="1:3" s="12" customFormat="1" x14ac:dyDescent="0.25">
      <c r="A1324" s="15"/>
      <c r="C1324" s="11"/>
    </row>
    <row r="1325" spans="1:3" s="12" customFormat="1" x14ac:dyDescent="0.25">
      <c r="A1325" s="15"/>
      <c r="C1325" s="11"/>
    </row>
    <row r="1326" spans="1:3" s="12" customFormat="1" x14ac:dyDescent="0.25">
      <c r="A1326" s="15"/>
      <c r="C1326" s="11"/>
    </row>
    <row r="1327" spans="1:3" s="12" customFormat="1" x14ac:dyDescent="0.25">
      <c r="A1327" s="15"/>
      <c r="C1327" s="11"/>
    </row>
    <row r="1328" spans="1:3" s="12" customFormat="1" x14ac:dyDescent="0.25">
      <c r="A1328" s="15"/>
      <c r="C1328" s="11"/>
    </row>
    <row r="1329" spans="1:3" s="12" customFormat="1" x14ac:dyDescent="0.25">
      <c r="A1329" s="15"/>
      <c r="C1329" s="11"/>
    </row>
    <row r="1330" spans="1:3" s="12" customFormat="1" x14ac:dyDescent="0.25">
      <c r="A1330" s="15"/>
      <c r="C1330" s="11"/>
    </row>
    <row r="1331" spans="1:3" s="12" customFormat="1" x14ac:dyDescent="0.25">
      <c r="A1331" s="15"/>
      <c r="C1331" s="11"/>
    </row>
    <row r="1332" spans="1:3" s="12" customFormat="1" x14ac:dyDescent="0.25">
      <c r="A1332" s="15"/>
      <c r="C1332" s="11"/>
    </row>
    <row r="1333" spans="1:3" s="12" customFormat="1" x14ac:dyDescent="0.25">
      <c r="A1333" s="15"/>
      <c r="C1333" s="11"/>
    </row>
    <row r="1334" spans="1:3" s="12" customFormat="1" x14ac:dyDescent="0.25">
      <c r="A1334" s="15"/>
      <c r="C1334" s="11"/>
    </row>
    <row r="1335" spans="1:3" s="12" customFormat="1" x14ac:dyDescent="0.25">
      <c r="A1335" s="15"/>
      <c r="C1335" s="11"/>
    </row>
    <row r="1336" spans="1:3" s="12" customFormat="1" x14ac:dyDescent="0.25">
      <c r="A1336" s="15"/>
      <c r="C1336" s="11"/>
    </row>
    <row r="1337" spans="1:3" s="12" customFormat="1" x14ac:dyDescent="0.25">
      <c r="A1337" s="15"/>
      <c r="C1337" s="11"/>
    </row>
    <row r="1338" spans="1:3" s="12" customFormat="1" x14ac:dyDescent="0.25">
      <c r="A1338" s="15"/>
      <c r="C1338" s="11"/>
    </row>
    <row r="1339" spans="1:3" s="12" customFormat="1" x14ac:dyDescent="0.25">
      <c r="A1339" s="15"/>
      <c r="C1339" s="11"/>
    </row>
    <row r="1340" spans="1:3" s="12" customFormat="1" x14ac:dyDescent="0.25">
      <c r="A1340" s="15"/>
      <c r="C1340" s="11"/>
    </row>
    <row r="1341" spans="1:3" s="12" customFormat="1" x14ac:dyDescent="0.25">
      <c r="A1341" s="15"/>
      <c r="C1341" s="11"/>
    </row>
    <row r="1342" spans="1:3" s="12" customFormat="1" x14ac:dyDescent="0.25">
      <c r="A1342" s="15"/>
      <c r="C1342" s="11"/>
    </row>
    <row r="1343" spans="1:3" s="12" customFormat="1" x14ac:dyDescent="0.25">
      <c r="A1343" s="15"/>
      <c r="C1343" s="11"/>
    </row>
    <row r="1344" spans="1:3" s="12" customFormat="1" x14ac:dyDescent="0.25">
      <c r="A1344" s="15"/>
      <c r="C1344" s="11"/>
    </row>
    <row r="1345" spans="1:3" s="12" customFormat="1" x14ac:dyDescent="0.25">
      <c r="A1345" s="15"/>
      <c r="C1345" s="11"/>
    </row>
    <row r="1346" spans="1:3" s="12" customFormat="1" x14ac:dyDescent="0.25">
      <c r="A1346" s="15"/>
      <c r="C1346" s="11"/>
    </row>
    <row r="1347" spans="1:3" s="12" customFormat="1" x14ac:dyDescent="0.25">
      <c r="A1347" s="15"/>
      <c r="C1347" s="11"/>
    </row>
    <row r="1348" spans="1:3" s="12" customFormat="1" x14ac:dyDescent="0.25">
      <c r="A1348" s="15"/>
      <c r="C1348" s="11"/>
    </row>
    <row r="1349" spans="1:3" s="12" customFormat="1" x14ac:dyDescent="0.25">
      <c r="A1349" s="15"/>
      <c r="C1349" s="11"/>
    </row>
    <row r="1350" spans="1:3" s="12" customFormat="1" x14ac:dyDescent="0.25">
      <c r="A1350" s="15"/>
      <c r="C1350" s="11"/>
    </row>
    <row r="1351" spans="1:3" s="12" customFormat="1" x14ac:dyDescent="0.25">
      <c r="A1351" s="15"/>
      <c r="C1351" s="11"/>
    </row>
    <row r="1352" spans="1:3" s="12" customFormat="1" x14ac:dyDescent="0.25">
      <c r="A1352" s="15"/>
      <c r="C1352" s="11"/>
    </row>
    <row r="1353" spans="1:3" s="12" customFormat="1" x14ac:dyDescent="0.25">
      <c r="A1353" s="15"/>
      <c r="C1353" s="11"/>
    </row>
    <row r="1354" spans="1:3" s="12" customFormat="1" x14ac:dyDescent="0.25">
      <c r="A1354" s="15"/>
      <c r="C1354" s="11"/>
    </row>
    <row r="1355" spans="1:3" s="12" customFormat="1" x14ac:dyDescent="0.25">
      <c r="A1355" s="15"/>
      <c r="C1355" s="11"/>
    </row>
    <row r="1356" spans="1:3" s="12" customFormat="1" x14ac:dyDescent="0.25">
      <c r="A1356" s="15"/>
      <c r="C1356" s="11"/>
    </row>
    <row r="1357" spans="1:3" s="12" customFormat="1" x14ac:dyDescent="0.25">
      <c r="A1357" s="15"/>
      <c r="C1357" s="11"/>
    </row>
    <row r="1358" spans="1:3" s="12" customFormat="1" x14ac:dyDescent="0.25">
      <c r="A1358" s="15"/>
      <c r="C1358" s="11"/>
    </row>
    <row r="1359" spans="1:3" s="12" customFormat="1" x14ac:dyDescent="0.25">
      <c r="A1359" s="15"/>
      <c r="C1359" s="11"/>
    </row>
    <row r="1360" spans="1:3" s="12" customFormat="1" x14ac:dyDescent="0.25">
      <c r="A1360" s="15"/>
      <c r="C1360" s="11"/>
    </row>
    <row r="1361" spans="1:3" s="12" customFormat="1" x14ac:dyDescent="0.25">
      <c r="A1361" s="15"/>
      <c r="C1361" s="11"/>
    </row>
    <row r="1362" spans="1:3" s="12" customFormat="1" x14ac:dyDescent="0.25">
      <c r="A1362" s="15"/>
      <c r="C1362" s="11"/>
    </row>
    <row r="1363" spans="1:3" s="12" customFormat="1" x14ac:dyDescent="0.25">
      <c r="A1363" s="15"/>
      <c r="C1363" s="11"/>
    </row>
    <row r="1364" spans="1:3" s="12" customFormat="1" x14ac:dyDescent="0.25">
      <c r="A1364" s="15"/>
      <c r="C1364" s="11"/>
    </row>
    <row r="1365" spans="1:3" s="12" customFormat="1" x14ac:dyDescent="0.25">
      <c r="A1365" s="15"/>
      <c r="C1365" s="11"/>
    </row>
    <row r="1366" spans="1:3" s="12" customFormat="1" x14ac:dyDescent="0.25">
      <c r="A1366" s="15"/>
      <c r="C1366" s="11"/>
    </row>
    <row r="1367" spans="1:3" s="12" customFormat="1" x14ac:dyDescent="0.25">
      <c r="A1367" s="15"/>
      <c r="C1367" s="11"/>
    </row>
    <row r="1368" spans="1:3" s="12" customFormat="1" x14ac:dyDescent="0.25">
      <c r="A1368" s="15"/>
      <c r="C1368" s="11"/>
    </row>
    <row r="1369" spans="1:3" s="12" customFormat="1" x14ac:dyDescent="0.25">
      <c r="A1369" s="15"/>
      <c r="C1369" s="11"/>
    </row>
    <row r="1370" spans="1:3" s="12" customFormat="1" x14ac:dyDescent="0.25">
      <c r="A1370" s="15"/>
      <c r="C1370" s="11"/>
    </row>
    <row r="1371" spans="1:3" s="12" customFormat="1" x14ac:dyDescent="0.25">
      <c r="A1371" s="15"/>
      <c r="C1371" s="11"/>
    </row>
    <row r="1372" spans="1:3" s="12" customFormat="1" x14ac:dyDescent="0.25">
      <c r="A1372" s="15"/>
      <c r="C1372" s="11"/>
    </row>
    <row r="1373" spans="1:3" s="12" customFormat="1" x14ac:dyDescent="0.25">
      <c r="A1373" s="15"/>
      <c r="C1373" s="11"/>
    </row>
    <row r="1374" spans="1:3" s="12" customFormat="1" x14ac:dyDescent="0.25">
      <c r="A1374" s="15"/>
      <c r="C1374" s="11"/>
    </row>
    <row r="1375" spans="1:3" s="12" customFormat="1" x14ac:dyDescent="0.25">
      <c r="A1375" s="15"/>
      <c r="C1375" s="11"/>
    </row>
    <row r="1376" spans="1:3" s="12" customFormat="1" x14ac:dyDescent="0.25">
      <c r="A1376" s="15"/>
      <c r="C1376" s="11"/>
    </row>
    <row r="1377" spans="1:3" s="12" customFormat="1" x14ac:dyDescent="0.25">
      <c r="A1377" s="15"/>
      <c r="C1377" s="11"/>
    </row>
    <row r="1378" spans="1:3" s="12" customFormat="1" x14ac:dyDescent="0.25">
      <c r="A1378" s="15"/>
      <c r="C1378" s="11"/>
    </row>
    <row r="1379" spans="1:3" s="12" customFormat="1" x14ac:dyDescent="0.25">
      <c r="A1379" s="15"/>
      <c r="C1379" s="11"/>
    </row>
    <row r="1380" spans="1:3" s="12" customFormat="1" x14ac:dyDescent="0.25">
      <c r="A1380" s="15"/>
      <c r="C1380" s="11"/>
    </row>
    <row r="1381" spans="1:3" s="12" customFormat="1" x14ac:dyDescent="0.25">
      <c r="A1381" s="15"/>
      <c r="C1381" s="11"/>
    </row>
    <row r="1382" spans="1:3" s="12" customFormat="1" x14ac:dyDescent="0.25">
      <c r="A1382" s="15"/>
      <c r="C1382" s="11"/>
    </row>
    <row r="1383" spans="1:3" s="12" customFormat="1" x14ac:dyDescent="0.25">
      <c r="A1383" s="15"/>
      <c r="C1383" s="11"/>
    </row>
    <row r="1384" spans="1:3" s="12" customFormat="1" x14ac:dyDescent="0.25">
      <c r="A1384" s="15"/>
      <c r="C1384" s="11"/>
    </row>
    <row r="1385" spans="1:3" s="12" customFormat="1" x14ac:dyDescent="0.25">
      <c r="A1385" s="15"/>
      <c r="C1385" s="11"/>
    </row>
    <row r="1386" spans="1:3" s="12" customFormat="1" x14ac:dyDescent="0.25">
      <c r="A1386" s="15"/>
      <c r="C1386" s="11"/>
    </row>
    <row r="1387" spans="1:3" s="12" customFormat="1" x14ac:dyDescent="0.25">
      <c r="A1387" s="15"/>
      <c r="C1387" s="11"/>
    </row>
    <row r="1388" spans="1:3" s="12" customFormat="1" x14ac:dyDescent="0.25">
      <c r="A1388" s="15"/>
      <c r="C1388" s="11"/>
    </row>
    <row r="1389" spans="1:3" s="12" customFormat="1" x14ac:dyDescent="0.25">
      <c r="A1389" s="15"/>
      <c r="C1389" s="11"/>
    </row>
    <row r="1390" spans="1:3" s="12" customFormat="1" x14ac:dyDescent="0.25">
      <c r="A1390" s="15"/>
      <c r="C1390" s="11"/>
    </row>
    <row r="1391" spans="1:3" s="12" customFormat="1" x14ac:dyDescent="0.25">
      <c r="A1391" s="15"/>
      <c r="C1391" s="11"/>
    </row>
    <row r="1392" spans="1:3" s="12" customFormat="1" x14ac:dyDescent="0.25">
      <c r="A1392" s="15"/>
      <c r="C1392" s="11"/>
    </row>
    <row r="1393" spans="1:3" s="12" customFormat="1" x14ac:dyDescent="0.25">
      <c r="A1393" s="15"/>
      <c r="C1393" s="11"/>
    </row>
    <row r="1394" spans="1:3" s="12" customFormat="1" x14ac:dyDescent="0.25">
      <c r="A1394" s="15"/>
      <c r="C1394" s="11"/>
    </row>
    <row r="1395" spans="1:3" s="12" customFormat="1" x14ac:dyDescent="0.25">
      <c r="A1395" s="15"/>
      <c r="C1395" s="11"/>
    </row>
    <row r="1396" spans="1:3" s="12" customFormat="1" x14ac:dyDescent="0.25">
      <c r="A1396" s="15"/>
      <c r="C1396" s="11"/>
    </row>
    <row r="1397" spans="1:3" s="12" customFormat="1" x14ac:dyDescent="0.25">
      <c r="A1397" s="15"/>
      <c r="C1397" s="11"/>
    </row>
    <row r="1398" spans="1:3" s="12" customFormat="1" x14ac:dyDescent="0.25">
      <c r="A1398" s="15"/>
      <c r="C1398" s="11"/>
    </row>
    <row r="1399" spans="1:3" s="12" customFormat="1" x14ac:dyDescent="0.25">
      <c r="A1399" s="15"/>
      <c r="C1399" s="11"/>
    </row>
    <row r="1400" spans="1:3" s="12" customFormat="1" x14ac:dyDescent="0.25">
      <c r="A1400" s="15"/>
      <c r="C1400" s="11"/>
    </row>
    <row r="1401" spans="1:3" s="12" customFormat="1" x14ac:dyDescent="0.25">
      <c r="A1401" s="15"/>
      <c r="C1401" s="11"/>
    </row>
    <row r="1402" spans="1:3" s="12" customFormat="1" x14ac:dyDescent="0.25">
      <c r="A1402" s="15"/>
      <c r="C1402" s="11"/>
    </row>
    <row r="1403" spans="1:3" s="12" customFormat="1" x14ac:dyDescent="0.25">
      <c r="A1403" s="15"/>
      <c r="C1403" s="11"/>
    </row>
    <row r="1404" spans="1:3" s="12" customFormat="1" x14ac:dyDescent="0.25">
      <c r="A1404" s="15"/>
      <c r="C1404" s="11"/>
    </row>
    <row r="1405" spans="1:3" s="12" customFormat="1" x14ac:dyDescent="0.25">
      <c r="A1405" s="15"/>
      <c r="C1405" s="11"/>
    </row>
    <row r="1406" spans="1:3" s="12" customFormat="1" x14ac:dyDescent="0.25">
      <c r="A1406" s="15"/>
      <c r="C1406" s="11"/>
    </row>
    <row r="1407" spans="1:3" s="12" customFormat="1" x14ac:dyDescent="0.25">
      <c r="A1407" s="15"/>
      <c r="C1407" s="11"/>
    </row>
    <row r="1408" spans="1:3" s="12" customFormat="1" x14ac:dyDescent="0.25">
      <c r="A1408" s="15"/>
      <c r="C1408" s="11"/>
    </row>
    <row r="1409" spans="1:3" s="12" customFormat="1" x14ac:dyDescent="0.25">
      <c r="A1409" s="15"/>
      <c r="C1409" s="11"/>
    </row>
    <row r="1410" spans="1:3" s="12" customFormat="1" x14ac:dyDescent="0.25">
      <c r="A1410" s="15"/>
      <c r="C1410" s="11"/>
    </row>
    <row r="1411" spans="1:3" s="12" customFormat="1" x14ac:dyDescent="0.25">
      <c r="A1411" s="15"/>
      <c r="C1411" s="11"/>
    </row>
    <row r="1412" spans="1:3" s="12" customFormat="1" x14ac:dyDescent="0.25">
      <c r="A1412" s="15"/>
      <c r="C1412" s="11"/>
    </row>
    <row r="1413" spans="1:3" s="12" customFormat="1" x14ac:dyDescent="0.25">
      <c r="A1413" s="15"/>
      <c r="C1413" s="11"/>
    </row>
    <row r="1414" spans="1:3" s="12" customFormat="1" x14ac:dyDescent="0.25">
      <c r="A1414" s="15"/>
      <c r="C1414" s="11"/>
    </row>
    <row r="1415" spans="1:3" s="12" customFormat="1" x14ac:dyDescent="0.25">
      <c r="A1415" s="15"/>
      <c r="C1415" s="11"/>
    </row>
    <row r="1416" spans="1:3" s="12" customFormat="1" x14ac:dyDescent="0.25">
      <c r="A1416" s="15"/>
      <c r="C1416" s="11"/>
    </row>
    <row r="1417" spans="1:3" s="12" customFormat="1" x14ac:dyDescent="0.25">
      <c r="A1417" s="15"/>
      <c r="C1417" s="11"/>
    </row>
    <row r="1418" spans="1:3" s="12" customFormat="1" x14ac:dyDescent="0.25">
      <c r="A1418" s="15"/>
      <c r="C1418" s="11"/>
    </row>
    <row r="1419" spans="1:3" s="12" customFormat="1" x14ac:dyDescent="0.25">
      <c r="A1419" s="15"/>
      <c r="C1419" s="11"/>
    </row>
    <row r="1420" spans="1:3" s="12" customFormat="1" x14ac:dyDescent="0.25">
      <c r="A1420" s="15"/>
      <c r="C1420" s="11"/>
    </row>
    <row r="1421" spans="1:3" s="12" customFormat="1" x14ac:dyDescent="0.25">
      <c r="A1421" s="15"/>
      <c r="C1421" s="11"/>
    </row>
    <row r="1422" spans="1:3" s="12" customFormat="1" x14ac:dyDescent="0.25">
      <c r="A1422" s="15"/>
      <c r="C1422" s="11"/>
    </row>
    <row r="1423" spans="1:3" s="12" customFormat="1" x14ac:dyDescent="0.25">
      <c r="A1423" s="15"/>
      <c r="C1423" s="11"/>
    </row>
    <row r="1424" spans="1:3" s="12" customFormat="1" x14ac:dyDescent="0.25">
      <c r="A1424" s="15"/>
      <c r="C1424" s="11"/>
    </row>
    <row r="1425" spans="1:3" s="12" customFormat="1" x14ac:dyDescent="0.25">
      <c r="A1425" s="15"/>
      <c r="C1425" s="11"/>
    </row>
    <row r="1426" spans="1:3" s="12" customFormat="1" x14ac:dyDescent="0.25">
      <c r="A1426" s="15"/>
      <c r="C1426" s="11"/>
    </row>
    <row r="1427" spans="1:3" s="12" customFormat="1" x14ac:dyDescent="0.25">
      <c r="A1427" s="15"/>
      <c r="C1427" s="11"/>
    </row>
    <row r="1428" spans="1:3" s="12" customFormat="1" x14ac:dyDescent="0.25">
      <c r="A1428" s="15"/>
      <c r="C1428" s="11"/>
    </row>
    <row r="1429" spans="1:3" s="12" customFormat="1" x14ac:dyDescent="0.25">
      <c r="A1429" s="15"/>
      <c r="C1429" s="11"/>
    </row>
    <row r="1430" spans="1:3" s="12" customFormat="1" x14ac:dyDescent="0.25">
      <c r="A1430" s="15"/>
      <c r="C1430" s="11"/>
    </row>
    <row r="1431" spans="1:3" s="12" customFormat="1" x14ac:dyDescent="0.25">
      <c r="A1431" s="15"/>
      <c r="C1431" s="11"/>
    </row>
    <row r="1432" spans="1:3" s="12" customFormat="1" x14ac:dyDescent="0.25">
      <c r="A1432" s="15"/>
      <c r="C1432" s="11"/>
    </row>
    <row r="1433" spans="1:3" s="12" customFormat="1" x14ac:dyDescent="0.25">
      <c r="A1433" s="15"/>
      <c r="C1433" s="11"/>
    </row>
    <row r="1434" spans="1:3" s="12" customFormat="1" x14ac:dyDescent="0.25">
      <c r="A1434" s="15"/>
      <c r="C1434" s="11"/>
    </row>
    <row r="1435" spans="1:3" s="12" customFormat="1" x14ac:dyDescent="0.25">
      <c r="A1435" s="15"/>
      <c r="C1435" s="11"/>
    </row>
    <row r="1436" spans="1:3" s="12" customFormat="1" x14ac:dyDescent="0.25">
      <c r="A1436" s="15"/>
      <c r="C1436" s="11"/>
    </row>
    <row r="1437" spans="1:3" s="12" customFormat="1" x14ac:dyDescent="0.25">
      <c r="A1437" s="15"/>
      <c r="C1437" s="11"/>
    </row>
    <row r="1438" spans="1:3" s="12" customFormat="1" x14ac:dyDescent="0.25">
      <c r="A1438" s="15"/>
      <c r="C1438" s="11"/>
    </row>
    <row r="1439" spans="1:3" s="12" customFormat="1" x14ac:dyDescent="0.25">
      <c r="A1439" s="15"/>
      <c r="C1439" s="11"/>
    </row>
    <row r="1440" spans="1:3" s="12" customFormat="1" x14ac:dyDescent="0.25">
      <c r="A1440" s="15"/>
      <c r="C1440" s="11"/>
    </row>
    <row r="1441" spans="1:3" s="12" customFormat="1" x14ac:dyDescent="0.25">
      <c r="A1441" s="15"/>
      <c r="C1441" s="11"/>
    </row>
    <row r="1442" spans="1:3" s="12" customFormat="1" x14ac:dyDescent="0.25">
      <c r="A1442" s="15"/>
      <c r="C1442" s="11"/>
    </row>
    <row r="1443" spans="1:3" s="12" customFormat="1" x14ac:dyDescent="0.25">
      <c r="A1443" s="15"/>
      <c r="C1443" s="11"/>
    </row>
    <row r="1444" spans="1:3" s="12" customFormat="1" x14ac:dyDescent="0.25">
      <c r="A1444" s="15"/>
      <c r="C1444" s="11"/>
    </row>
    <row r="1445" spans="1:3" s="12" customFormat="1" x14ac:dyDescent="0.25">
      <c r="A1445" s="15"/>
      <c r="C1445" s="11"/>
    </row>
    <row r="1446" spans="1:3" s="12" customFormat="1" x14ac:dyDescent="0.25">
      <c r="A1446" s="15"/>
      <c r="C1446" s="11"/>
    </row>
    <row r="1447" spans="1:3" s="12" customFormat="1" x14ac:dyDescent="0.25">
      <c r="A1447" s="15"/>
      <c r="C1447" s="11"/>
    </row>
    <row r="1448" spans="1:3" s="12" customFormat="1" x14ac:dyDescent="0.25">
      <c r="A1448" s="15"/>
      <c r="C1448" s="11"/>
    </row>
    <row r="1449" spans="1:3" s="12" customFormat="1" x14ac:dyDescent="0.25">
      <c r="A1449" s="15"/>
      <c r="C1449" s="11"/>
    </row>
    <row r="1450" spans="1:3" s="12" customFormat="1" x14ac:dyDescent="0.25">
      <c r="A1450" s="15"/>
      <c r="C1450" s="11"/>
    </row>
    <row r="1451" spans="1:3" s="12" customFormat="1" x14ac:dyDescent="0.25">
      <c r="A1451" s="15"/>
      <c r="C1451" s="11"/>
    </row>
    <row r="1452" spans="1:3" s="12" customFormat="1" x14ac:dyDescent="0.25">
      <c r="A1452" s="15"/>
      <c r="C1452" s="11"/>
    </row>
    <row r="1453" spans="1:3" s="12" customFormat="1" x14ac:dyDescent="0.25">
      <c r="A1453" s="15"/>
      <c r="C1453" s="11"/>
    </row>
    <row r="1454" spans="1:3" s="12" customFormat="1" x14ac:dyDescent="0.25">
      <c r="A1454" s="15"/>
      <c r="C1454" s="11"/>
    </row>
    <row r="1455" spans="1:3" s="12" customFormat="1" x14ac:dyDescent="0.25">
      <c r="A1455" s="15"/>
      <c r="C1455" s="11"/>
    </row>
    <row r="1456" spans="1:3" s="12" customFormat="1" x14ac:dyDescent="0.25">
      <c r="A1456" s="15"/>
      <c r="C1456" s="11"/>
    </row>
    <row r="1457" spans="1:3" s="12" customFormat="1" x14ac:dyDescent="0.25">
      <c r="A1457" s="15"/>
      <c r="C1457" s="11"/>
    </row>
    <row r="1458" spans="1:3" s="12" customFormat="1" x14ac:dyDescent="0.25">
      <c r="A1458" s="15"/>
      <c r="C1458" s="11"/>
    </row>
    <row r="1459" spans="1:3" s="12" customFormat="1" x14ac:dyDescent="0.25">
      <c r="A1459" s="15"/>
      <c r="C1459" s="11"/>
    </row>
    <row r="1460" spans="1:3" s="12" customFormat="1" x14ac:dyDescent="0.25">
      <c r="A1460" s="15"/>
      <c r="C1460" s="11"/>
    </row>
    <row r="1461" spans="1:3" s="12" customFormat="1" x14ac:dyDescent="0.25">
      <c r="A1461" s="15"/>
      <c r="C1461" s="11"/>
    </row>
    <row r="1462" spans="1:3" s="12" customFormat="1" x14ac:dyDescent="0.25">
      <c r="A1462" s="15"/>
      <c r="C1462" s="11"/>
    </row>
    <row r="1463" spans="1:3" s="12" customFormat="1" x14ac:dyDescent="0.25">
      <c r="A1463" s="15"/>
      <c r="C1463" s="11"/>
    </row>
    <row r="1464" spans="1:3" s="12" customFormat="1" x14ac:dyDescent="0.25">
      <c r="A1464" s="15"/>
      <c r="C1464" s="11"/>
    </row>
    <row r="1465" spans="1:3" s="12" customFormat="1" x14ac:dyDescent="0.25">
      <c r="A1465" s="15"/>
      <c r="C1465" s="11"/>
    </row>
    <row r="1466" spans="1:3" s="12" customFormat="1" x14ac:dyDescent="0.25">
      <c r="A1466" s="15"/>
      <c r="C1466" s="11"/>
    </row>
    <row r="1467" spans="1:3" s="12" customFormat="1" x14ac:dyDescent="0.25">
      <c r="A1467" s="15"/>
      <c r="C1467" s="11"/>
    </row>
    <row r="1468" spans="1:3" s="12" customFormat="1" x14ac:dyDescent="0.25">
      <c r="A1468" s="15"/>
      <c r="C1468" s="11"/>
    </row>
    <row r="1469" spans="1:3" s="12" customFormat="1" x14ac:dyDescent="0.25">
      <c r="A1469" s="15"/>
      <c r="C1469" s="11"/>
    </row>
    <row r="1470" spans="1:3" s="12" customFormat="1" x14ac:dyDescent="0.25">
      <c r="A1470" s="15"/>
      <c r="C1470" s="11"/>
    </row>
    <row r="1471" spans="1:3" s="12" customFormat="1" x14ac:dyDescent="0.25">
      <c r="A1471" s="15"/>
      <c r="C1471" s="11"/>
    </row>
    <row r="1472" spans="1:3" s="12" customFormat="1" x14ac:dyDescent="0.25">
      <c r="A1472" s="15"/>
      <c r="C1472" s="11"/>
    </row>
    <row r="1473" spans="1:3" s="12" customFormat="1" x14ac:dyDescent="0.25">
      <c r="A1473" s="15"/>
      <c r="C1473" s="11"/>
    </row>
    <row r="1474" spans="1:3" s="12" customFormat="1" x14ac:dyDescent="0.25">
      <c r="A1474" s="15"/>
      <c r="C1474" s="11"/>
    </row>
    <row r="1475" spans="1:3" s="12" customFormat="1" x14ac:dyDescent="0.25">
      <c r="A1475" s="15"/>
      <c r="C1475" s="11"/>
    </row>
    <row r="1476" spans="1:3" s="12" customFormat="1" x14ac:dyDescent="0.25">
      <c r="A1476" s="15"/>
      <c r="C1476" s="11"/>
    </row>
    <row r="1477" spans="1:3" s="12" customFormat="1" x14ac:dyDescent="0.25">
      <c r="A1477" s="15"/>
      <c r="C1477" s="11"/>
    </row>
    <row r="1478" spans="1:3" s="12" customFormat="1" x14ac:dyDescent="0.25">
      <c r="A1478" s="15"/>
      <c r="C1478" s="11"/>
    </row>
    <row r="1479" spans="1:3" s="12" customFormat="1" x14ac:dyDescent="0.25">
      <c r="A1479" s="15"/>
      <c r="C1479" s="11"/>
    </row>
    <row r="1480" spans="1:3" s="12" customFormat="1" x14ac:dyDescent="0.25">
      <c r="A1480" s="15"/>
      <c r="C1480" s="11"/>
    </row>
    <row r="1481" spans="1:3" s="12" customFormat="1" x14ac:dyDescent="0.25">
      <c r="A1481" s="15"/>
      <c r="C1481" s="11"/>
    </row>
    <row r="1482" spans="1:3" s="12" customFormat="1" x14ac:dyDescent="0.25">
      <c r="A1482" s="15"/>
      <c r="C1482" s="11"/>
    </row>
    <row r="1483" spans="1:3" s="12" customFormat="1" x14ac:dyDescent="0.25">
      <c r="A1483" s="15"/>
      <c r="C1483" s="11"/>
    </row>
    <row r="1484" spans="1:3" s="12" customFormat="1" x14ac:dyDescent="0.25">
      <c r="A1484" s="15"/>
      <c r="C1484" s="11"/>
    </row>
    <row r="1485" spans="1:3" s="12" customFormat="1" x14ac:dyDescent="0.25">
      <c r="A1485" s="15"/>
      <c r="C1485" s="11"/>
    </row>
    <row r="1486" spans="1:3" s="12" customFormat="1" x14ac:dyDescent="0.25">
      <c r="A1486" s="15"/>
      <c r="C1486" s="11"/>
    </row>
    <row r="1487" spans="1:3" s="12" customFormat="1" x14ac:dyDescent="0.25">
      <c r="A1487" s="15"/>
      <c r="C1487" s="11"/>
    </row>
    <row r="1488" spans="1:3" s="12" customFormat="1" x14ac:dyDescent="0.25">
      <c r="A1488" s="15"/>
      <c r="C1488" s="11"/>
    </row>
    <row r="1489" spans="1:3" s="12" customFormat="1" x14ac:dyDescent="0.25">
      <c r="A1489" s="15"/>
      <c r="C1489" s="11"/>
    </row>
    <row r="1490" spans="1:3" s="12" customFormat="1" x14ac:dyDescent="0.25">
      <c r="A1490" s="15"/>
      <c r="C1490" s="11"/>
    </row>
    <row r="1491" spans="1:3" s="12" customFormat="1" x14ac:dyDescent="0.25">
      <c r="A1491" s="15"/>
      <c r="C1491" s="11"/>
    </row>
    <row r="1492" spans="1:3" s="12" customFormat="1" x14ac:dyDescent="0.25">
      <c r="A1492" s="15"/>
      <c r="C1492" s="11"/>
    </row>
    <row r="1493" spans="1:3" s="12" customFormat="1" x14ac:dyDescent="0.25">
      <c r="A1493" s="15"/>
      <c r="C1493" s="11"/>
    </row>
    <row r="1494" spans="1:3" s="12" customFormat="1" x14ac:dyDescent="0.25">
      <c r="A1494" s="15"/>
      <c r="C1494" s="11"/>
    </row>
    <row r="1495" spans="1:3" s="12" customFormat="1" x14ac:dyDescent="0.25">
      <c r="A1495" s="15"/>
      <c r="C1495" s="11"/>
    </row>
    <row r="1496" spans="1:3" s="12" customFormat="1" x14ac:dyDescent="0.25">
      <c r="A1496" s="15"/>
      <c r="C1496" s="11"/>
    </row>
    <row r="1497" spans="1:3" s="12" customFormat="1" x14ac:dyDescent="0.25">
      <c r="A1497" s="15"/>
      <c r="C1497" s="11"/>
    </row>
    <row r="1498" spans="1:3" s="12" customFormat="1" x14ac:dyDescent="0.25">
      <c r="A1498" s="15"/>
      <c r="C1498" s="11"/>
    </row>
    <row r="1499" spans="1:3" s="12" customFormat="1" x14ac:dyDescent="0.25">
      <c r="A1499" s="15"/>
      <c r="C1499" s="11"/>
    </row>
    <row r="1500" spans="1:3" s="12" customFormat="1" x14ac:dyDescent="0.25">
      <c r="A1500" s="15"/>
      <c r="C1500" s="11"/>
    </row>
    <row r="1501" spans="1:3" s="12" customFormat="1" x14ac:dyDescent="0.25">
      <c r="A1501" s="15"/>
      <c r="C1501" s="11"/>
    </row>
    <row r="1502" spans="1:3" s="12" customFormat="1" x14ac:dyDescent="0.25">
      <c r="A1502" s="15"/>
      <c r="C1502" s="11"/>
    </row>
    <row r="1503" spans="1:3" s="12" customFormat="1" x14ac:dyDescent="0.25">
      <c r="A1503" s="15"/>
      <c r="C1503" s="11"/>
    </row>
    <row r="1504" spans="1:3" s="12" customFormat="1" x14ac:dyDescent="0.25">
      <c r="A1504" s="15"/>
      <c r="C1504" s="11"/>
    </row>
    <row r="1505" spans="1:3" s="12" customFormat="1" x14ac:dyDescent="0.25">
      <c r="A1505" s="15"/>
      <c r="C1505" s="11"/>
    </row>
    <row r="1506" spans="1:3" s="12" customFormat="1" x14ac:dyDescent="0.25">
      <c r="A1506" s="15"/>
      <c r="C1506" s="11"/>
    </row>
    <row r="1507" spans="1:3" s="12" customFormat="1" x14ac:dyDescent="0.25">
      <c r="A1507" s="15"/>
      <c r="C1507" s="11"/>
    </row>
    <row r="1508" spans="1:3" s="12" customFormat="1" x14ac:dyDescent="0.25">
      <c r="A1508" s="15"/>
      <c r="C1508" s="11"/>
    </row>
    <row r="1509" spans="1:3" s="12" customFormat="1" x14ac:dyDescent="0.25">
      <c r="A1509" s="15"/>
      <c r="C1509" s="11"/>
    </row>
    <row r="1510" spans="1:3" s="12" customFormat="1" x14ac:dyDescent="0.25">
      <c r="A1510" s="15"/>
      <c r="C1510" s="11"/>
    </row>
    <row r="1511" spans="1:3" s="12" customFormat="1" x14ac:dyDescent="0.25">
      <c r="A1511" s="15"/>
      <c r="C1511" s="11"/>
    </row>
    <row r="1512" spans="1:3" s="12" customFormat="1" x14ac:dyDescent="0.25">
      <c r="A1512" s="15"/>
      <c r="C1512" s="11"/>
    </row>
    <row r="1513" spans="1:3" s="12" customFormat="1" x14ac:dyDescent="0.25">
      <c r="A1513" s="15"/>
      <c r="C1513" s="11"/>
    </row>
    <row r="1514" spans="1:3" s="12" customFormat="1" x14ac:dyDescent="0.25">
      <c r="A1514" s="15"/>
      <c r="C1514" s="11"/>
    </row>
    <row r="1515" spans="1:3" s="12" customFormat="1" x14ac:dyDescent="0.25">
      <c r="A1515" s="15"/>
      <c r="C1515" s="11"/>
    </row>
    <row r="1516" spans="1:3" s="12" customFormat="1" x14ac:dyDescent="0.25">
      <c r="A1516" s="15"/>
      <c r="C1516" s="11"/>
    </row>
    <row r="1517" spans="1:3" s="12" customFormat="1" x14ac:dyDescent="0.25">
      <c r="A1517" s="15"/>
      <c r="C1517" s="11"/>
    </row>
    <row r="1518" spans="1:3" s="12" customFormat="1" x14ac:dyDescent="0.25">
      <c r="A1518" s="15"/>
      <c r="C1518" s="11"/>
    </row>
    <row r="1519" spans="1:3" s="12" customFormat="1" x14ac:dyDescent="0.25">
      <c r="A1519" s="15"/>
      <c r="C1519" s="11"/>
    </row>
    <row r="1520" spans="1:3" s="12" customFormat="1" x14ac:dyDescent="0.25">
      <c r="A1520" s="15"/>
      <c r="C1520" s="11"/>
    </row>
    <row r="1521" spans="1:3" s="12" customFormat="1" x14ac:dyDescent="0.25">
      <c r="A1521" s="15"/>
      <c r="C1521" s="11"/>
    </row>
    <row r="1522" spans="1:3" s="12" customFormat="1" x14ac:dyDescent="0.25">
      <c r="A1522" s="15"/>
      <c r="C1522" s="11"/>
    </row>
    <row r="1523" spans="1:3" s="12" customFormat="1" x14ac:dyDescent="0.25">
      <c r="A1523" s="15"/>
      <c r="C1523" s="11"/>
    </row>
    <row r="1524" spans="1:3" s="12" customFormat="1" x14ac:dyDescent="0.25">
      <c r="A1524" s="15"/>
      <c r="C1524" s="11"/>
    </row>
    <row r="1525" spans="1:3" s="12" customFormat="1" x14ac:dyDescent="0.25">
      <c r="A1525" s="15"/>
      <c r="C1525" s="11"/>
    </row>
    <row r="1526" spans="1:3" s="12" customFormat="1" x14ac:dyDescent="0.25">
      <c r="A1526" s="15"/>
      <c r="C1526" s="11"/>
    </row>
    <row r="1527" spans="1:3" s="12" customFormat="1" x14ac:dyDescent="0.25">
      <c r="A1527" s="15"/>
      <c r="C1527" s="11"/>
    </row>
    <row r="1528" spans="1:3" s="12" customFormat="1" x14ac:dyDescent="0.25">
      <c r="A1528" s="15"/>
      <c r="C1528" s="11"/>
    </row>
    <row r="1529" spans="1:3" s="12" customFormat="1" x14ac:dyDescent="0.25">
      <c r="A1529" s="15"/>
      <c r="C1529" s="11"/>
    </row>
    <row r="1530" spans="1:3" s="12" customFormat="1" x14ac:dyDescent="0.25">
      <c r="A1530" s="15"/>
      <c r="C1530" s="11"/>
    </row>
    <row r="1531" spans="1:3" s="12" customFormat="1" x14ac:dyDescent="0.25">
      <c r="A1531" s="15"/>
      <c r="C1531" s="11"/>
    </row>
    <row r="1532" spans="1:3" s="12" customFormat="1" x14ac:dyDescent="0.25">
      <c r="A1532" s="15"/>
      <c r="C1532" s="11"/>
    </row>
    <row r="1533" spans="1:3" s="12" customFormat="1" x14ac:dyDescent="0.25">
      <c r="A1533" s="15"/>
      <c r="C1533" s="11"/>
    </row>
    <row r="1534" spans="1:3" s="12" customFormat="1" x14ac:dyDescent="0.25">
      <c r="A1534" s="15"/>
      <c r="C1534" s="11"/>
    </row>
    <row r="1535" spans="1:3" s="12" customFormat="1" x14ac:dyDescent="0.25">
      <c r="A1535" s="15"/>
      <c r="C1535" s="11"/>
    </row>
    <row r="1536" spans="1:3" s="12" customFormat="1" x14ac:dyDescent="0.25">
      <c r="A1536" s="15"/>
      <c r="C1536" s="11"/>
    </row>
    <row r="1537" spans="1:3" s="12" customFormat="1" x14ac:dyDescent="0.25">
      <c r="A1537" s="15"/>
      <c r="C1537" s="11"/>
    </row>
    <row r="1538" spans="1:3" s="12" customFormat="1" x14ac:dyDescent="0.25">
      <c r="A1538" s="15"/>
      <c r="C1538" s="11"/>
    </row>
    <row r="1539" spans="1:3" s="12" customFormat="1" x14ac:dyDescent="0.25">
      <c r="A1539" s="15"/>
      <c r="C1539" s="11"/>
    </row>
    <row r="1540" spans="1:3" s="12" customFormat="1" x14ac:dyDescent="0.25">
      <c r="A1540" s="15"/>
      <c r="C1540" s="11"/>
    </row>
    <row r="1541" spans="1:3" s="12" customFormat="1" x14ac:dyDescent="0.25">
      <c r="A1541" s="15"/>
      <c r="C1541" s="11"/>
    </row>
    <row r="1542" spans="1:3" s="12" customFormat="1" x14ac:dyDescent="0.25">
      <c r="A1542" s="15"/>
      <c r="C1542" s="11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&amp;R&amp;"Arial Narrow,Kurzíva"&amp;9RYBNÍK PEKLO - OBNOVA STROMOŘADÍ 1. ETAPA - VÝKAZ VÝMĚR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B9166-A92F-4A45-9AC2-4BCA43A55F01}">
  <dimension ref="A2:IR552"/>
  <sheetViews>
    <sheetView view="pageBreakPreview" zoomScaleNormal="100" zoomScaleSheetLayoutView="100" workbookViewId="0">
      <selection activeCell="A2" sqref="A2"/>
    </sheetView>
  </sheetViews>
  <sheetFormatPr defaultRowHeight="12.75" x14ac:dyDescent="0.2"/>
  <cols>
    <col min="1" max="1" width="7.85546875" style="71" customWidth="1"/>
    <col min="2" max="2" width="46.28515625" style="71" customWidth="1"/>
    <col min="3" max="3" width="5.5703125" style="102" customWidth="1"/>
    <col min="4" max="4" width="5.28515625" style="103" customWidth="1"/>
    <col min="5" max="5" width="6" style="103" customWidth="1"/>
    <col min="6" max="6" width="7" style="104" customWidth="1"/>
    <col min="7" max="7" width="7.85546875" style="104" customWidth="1"/>
    <col min="8" max="252" width="9.140625" style="71"/>
    <col min="253" max="253" width="11.7109375" style="71" customWidth="1"/>
    <col min="254" max="254" width="44.28515625" style="71" bestFit="1" customWidth="1"/>
    <col min="255" max="255" width="5.42578125" style="71" bestFit="1" customWidth="1"/>
    <col min="256" max="256" width="7.28515625" style="71" customWidth="1"/>
    <col min="257" max="257" width="7.85546875" style="71" customWidth="1"/>
    <col min="258" max="258" width="7.5703125" style="71" bestFit="1" customWidth="1"/>
    <col min="259" max="259" width="7.7109375" style="71" customWidth="1"/>
    <col min="260" max="508" width="9.140625" style="71"/>
    <col min="509" max="509" width="11.7109375" style="71" customWidth="1"/>
    <col min="510" max="510" width="44.28515625" style="71" bestFit="1" customWidth="1"/>
    <col min="511" max="511" width="5.42578125" style="71" bestFit="1" customWidth="1"/>
    <col min="512" max="512" width="7.28515625" style="71" customWidth="1"/>
    <col min="513" max="513" width="7.85546875" style="71" customWidth="1"/>
    <col min="514" max="514" width="7.5703125" style="71" bestFit="1" customWidth="1"/>
    <col min="515" max="515" width="7.7109375" style="71" customWidth="1"/>
    <col min="516" max="764" width="9.140625" style="71"/>
    <col min="765" max="765" width="11.7109375" style="71" customWidth="1"/>
    <col min="766" max="766" width="44.28515625" style="71" bestFit="1" customWidth="1"/>
    <col min="767" max="767" width="5.42578125" style="71" bestFit="1" customWidth="1"/>
    <col min="768" max="768" width="7.28515625" style="71" customWidth="1"/>
    <col min="769" max="769" width="7.85546875" style="71" customWidth="1"/>
    <col min="770" max="770" width="7.5703125" style="71" bestFit="1" customWidth="1"/>
    <col min="771" max="771" width="7.7109375" style="71" customWidth="1"/>
    <col min="772" max="1020" width="9.140625" style="71"/>
    <col min="1021" max="1021" width="11.7109375" style="71" customWidth="1"/>
    <col min="1022" max="1022" width="44.28515625" style="71" bestFit="1" customWidth="1"/>
    <col min="1023" max="1023" width="5.42578125" style="71" bestFit="1" customWidth="1"/>
    <col min="1024" max="1024" width="7.28515625" style="71" customWidth="1"/>
    <col min="1025" max="1025" width="7.85546875" style="71" customWidth="1"/>
    <col min="1026" max="1026" width="7.5703125" style="71" bestFit="1" customWidth="1"/>
    <col min="1027" max="1027" width="7.7109375" style="71" customWidth="1"/>
    <col min="1028" max="1276" width="9.140625" style="71"/>
    <col min="1277" max="1277" width="11.7109375" style="71" customWidth="1"/>
    <col min="1278" max="1278" width="44.28515625" style="71" bestFit="1" customWidth="1"/>
    <col min="1279" max="1279" width="5.42578125" style="71" bestFit="1" customWidth="1"/>
    <col min="1280" max="1280" width="7.28515625" style="71" customWidth="1"/>
    <col min="1281" max="1281" width="7.85546875" style="71" customWidth="1"/>
    <col min="1282" max="1282" width="7.5703125" style="71" bestFit="1" customWidth="1"/>
    <col min="1283" max="1283" width="7.7109375" style="71" customWidth="1"/>
    <col min="1284" max="1532" width="9.140625" style="71"/>
    <col min="1533" max="1533" width="11.7109375" style="71" customWidth="1"/>
    <col min="1534" max="1534" width="44.28515625" style="71" bestFit="1" customWidth="1"/>
    <col min="1535" max="1535" width="5.42578125" style="71" bestFit="1" customWidth="1"/>
    <col min="1536" max="1536" width="7.28515625" style="71" customWidth="1"/>
    <col min="1537" max="1537" width="7.85546875" style="71" customWidth="1"/>
    <col min="1538" max="1538" width="7.5703125" style="71" bestFit="1" customWidth="1"/>
    <col min="1539" max="1539" width="7.7109375" style="71" customWidth="1"/>
    <col min="1540" max="1788" width="9.140625" style="71"/>
    <col min="1789" max="1789" width="11.7109375" style="71" customWidth="1"/>
    <col min="1790" max="1790" width="44.28515625" style="71" bestFit="1" customWidth="1"/>
    <col min="1791" max="1791" width="5.42578125" style="71" bestFit="1" customWidth="1"/>
    <col min="1792" max="1792" width="7.28515625" style="71" customWidth="1"/>
    <col min="1793" max="1793" width="7.85546875" style="71" customWidth="1"/>
    <col min="1794" max="1794" width="7.5703125" style="71" bestFit="1" customWidth="1"/>
    <col min="1795" max="1795" width="7.7109375" style="71" customWidth="1"/>
    <col min="1796" max="2044" width="9.140625" style="71"/>
    <col min="2045" max="2045" width="11.7109375" style="71" customWidth="1"/>
    <col min="2046" max="2046" width="44.28515625" style="71" bestFit="1" customWidth="1"/>
    <col min="2047" max="2047" width="5.42578125" style="71" bestFit="1" customWidth="1"/>
    <col min="2048" max="2048" width="7.28515625" style="71" customWidth="1"/>
    <col min="2049" max="2049" width="7.85546875" style="71" customWidth="1"/>
    <col min="2050" max="2050" width="7.5703125" style="71" bestFit="1" customWidth="1"/>
    <col min="2051" max="2051" width="7.7109375" style="71" customWidth="1"/>
    <col min="2052" max="2300" width="9.140625" style="71"/>
    <col min="2301" max="2301" width="11.7109375" style="71" customWidth="1"/>
    <col min="2302" max="2302" width="44.28515625" style="71" bestFit="1" customWidth="1"/>
    <col min="2303" max="2303" width="5.42578125" style="71" bestFit="1" customWidth="1"/>
    <col min="2304" max="2304" width="7.28515625" style="71" customWidth="1"/>
    <col min="2305" max="2305" width="7.85546875" style="71" customWidth="1"/>
    <col min="2306" max="2306" width="7.5703125" style="71" bestFit="1" customWidth="1"/>
    <col min="2307" max="2307" width="7.7109375" style="71" customWidth="1"/>
    <col min="2308" max="2556" width="9.140625" style="71"/>
    <col min="2557" max="2557" width="11.7109375" style="71" customWidth="1"/>
    <col min="2558" max="2558" width="44.28515625" style="71" bestFit="1" customWidth="1"/>
    <col min="2559" max="2559" width="5.42578125" style="71" bestFit="1" customWidth="1"/>
    <col min="2560" max="2560" width="7.28515625" style="71" customWidth="1"/>
    <col min="2561" max="2561" width="7.85546875" style="71" customWidth="1"/>
    <col min="2562" max="2562" width="7.5703125" style="71" bestFit="1" customWidth="1"/>
    <col min="2563" max="2563" width="7.7109375" style="71" customWidth="1"/>
    <col min="2564" max="2812" width="9.140625" style="71"/>
    <col min="2813" max="2813" width="11.7109375" style="71" customWidth="1"/>
    <col min="2814" max="2814" width="44.28515625" style="71" bestFit="1" customWidth="1"/>
    <col min="2815" max="2815" width="5.42578125" style="71" bestFit="1" customWidth="1"/>
    <col min="2816" max="2816" width="7.28515625" style="71" customWidth="1"/>
    <col min="2817" max="2817" width="7.85546875" style="71" customWidth="1"/>
    <col min="2818" max="2818" width="7.5703125" style="71" bestFit="1" customWidth="1"/>
    <col min="2819" max="2819" width="7.7109375" style="71" customWidth="1"/>
    <col min="2820" max="3068" width="9.140625" style="71"/>
    <col min="3069" max="3069" width="11.7109375" style="71" customWidth="1"/>
    <col min="3070" max="3070" width="44.28515625" style="71" bestFit="1" customWidth="1"/>
    <col min="3071" max="3071" width="5.42578125" style="71" bestFit="1" customWidth="1"/>
    <col min="3072" max="3072" width="7.28515625" style="71" customWidth="1"/>
    <col min="3073" max="3073" width="7.85546875" style="71" customWidth="1"/>
    <col min="3074" max="3074" width="7.5703125" style="71" bestFit="1" customWidth="1"/>
    <col min="3075" max="3075" width="7.7109375" style="71" customWidth="1"/>
    <col min="3076" max="3324" width="9.140625" style="71"/>
    <col min="3325" max="3325" width="11.7109375" style="71" customWidth="1"/>
    <col min="3326" max="3326" width="44.28515625" style="71" bestFit="1" customWidth="1"/>
    <col min="3327" max="3327" width="5.42578125" style="71" bestFit="1" customWidth="1"/>
    <col min="3328" max="3328" width="7.28515625" style="71" customWidth="1"/>
    <col min="3329" max="3329" width="7.85546875" style="71" customWidth="1"/>
    <col min="3330" max="3330" width="7.5703125" style="71" bestFit="1" customWidth="1"/>
    <col min="3331" max="3331" width="7.7109375" style="71" customWidth="1"/>
    <col min="3332" max="3580" width="9.140625" style="71"/>
    <col min="3581" max="3581" width="11.7109375" style="71" customWidth="1"/>
    <col min="3582" max="3582" width="44.28515625" style="71" bestFit="1" customWidth="1"/>
    <col min="3583" max="3583" width="5.42578125" style="71" bestFit="1" customWidth="1"/>
    <col min="3584" max="3584" width="7.28515625" style="71" customWidth="1"/>
    <col min="3585" max="3585" width="7.85546875" style="71" customWidth="1"/>
    <col min="3586" max="3586" width="7.5703125" style="71" bestFit="1" customWidth="1"/>
    <col min="3587" max="3587" width="7.7109375" style="71" customWidth="1"/>
    <col min="3588" max="3836" width="9.140625" style="71"/>
    <col min="3837" max="3837" width="11.7109375" style="71" customWidth="1"/>
    <col min="3838" max="3838" width="44.28515625" style="71" bestFit="1" customWidth="1"/>
    <col min="3839" max="3839" width="5.42578125" style="71" bestFit="1" customWidth="1"/>
    <col min="3840" max="3840" width="7.28515625" style="71" customWidth="1"/>
    <col min="3841" max="3841" width="7.85546875" style="71" customWidth="1"/>
    <col min="3842" max="3842" width="7.5703125" style="71" bestFit="1" customWidth="1"/>
    <col min="3843" max="3843" width="7.7109375" style="71" customWidth="1"/>
    <col min="3844" max="4092" width="9.140625" style="71"/>
    <col min="4093" max="4093" width="11.7109375" style="71" customWidth="1"/>
    <col min="4094" max="4094" width="44.28515625" style="71" bestFit="1" customWidth="1"/>
    <col min="4095" max="4095" width="5.42578125" style="71" bestFit="1" customWidth="1"/>
    <col min="4096" max="4096" width="7.28515625" style="71" customWidth="1"/>
    <col min="4097" max="4097" width="7.85546875" style="71" customWidth="1"/>
    <col min="4098" max="4098" width="7.5703125" style="71" bestFit="1" customWidth="1"/>
    <col min="4099" max="4099" width="7.7109375" style="71" customWidth="1"/>
    <col min="4100" max="4348" width="9.140625" style="71"/>
    <col min="4349" max="4349" width="11.7109375" style="71" customWidth="1"/>
    <col min="4350" max="4350" width="44.28515625" style="71" bestFit="1" customWidth="1"/>
    <col min="4351" max="4351" width="5.42578125" style="71" bestFit="1" customWidth="1"/>
    <col min="4352" max="4352" width="7.28515625" style="71" customWidth="1"/>
    <col min="4353" max="4353" width="7.85546875" style="71" customWidth="1"/>
    <col min="4354" max="4354" width="7.5703125" style="71" bestFit="1" customWidth="1"/>
    <col min="4355" max="4355" width="7.7109375" style="71" customWidth="1"/>
    <col min="4356" max="4604" width="9.140625" style="71"/>
    <col min="4605" max="4605" width="11.7109375" style="71" customWidth="1"/>
    <col min="4606" max="4606" width="44.28515625" style="71" bestFit="1" customWidth="1"/>
    <col min="4607" max="4607" width="5.42578125" style="71" bestFit="1" customWidth="1"/>
    <col min="4608" max="4608" width="7.28515625" style="71" customWidth="1"/>
    <col min="4609" max="4609" width="7.85546875" style="71" customWidth="1"/>
    <col min="4610" max="4610" width="7.5703125" style="71" bestFit="1" customWidth="1"/>
    <col min="4611" max="4611" width="7.7109375" style="71" customWidth="1"/>
    <col min="4612" max="4860" width="9.140625" style="71"/>
    <col min="4861" max="4861" width="11.7109375" style="71" customWidth="1"/>
    <col min="4862" max="4862" width="44.28515625" style="71" bestFit="1" customWidth="1"/>
    <col min="4863" max="4863" width="5.42578125" style="71" bestFit="1" customWidth="1"/>
    <col min="4864" max="4864" width="7.28515625" style="71" customWidth="1"/>
    <col min="4865" max="4865" width="7.85546875" style="71" customWidth="1"/>
    <col min="4866" max="4866" width="7.5703125" style="71" bestFit="1" customWidth="1"/>
    <col min="4867" max="4867" width="7.7109375" style="71" customWidth="1"/>
    <col min="4868" max="5116" width="9.140625" style="71"/>
    <col min="5117" max="5117" width="11.7109375" style="71" customWidth="1"/>
    <col min="5118" max="5118" width="44.28515625" style="71" bestFit="1" customWidth="1"/>
    <col min="5119" max="5119" width="5.42578125" style="71" bestFit="1" customWidth="1"/>
    <col min="5120" max="5120" width="7.28515625" style="71" customWidth="1"/>
    <col min="5121" max="5121" width="7.85546875" style="71" customWidth="1"/>
    <col min="5122" max="5122" width="7.5703125" style="71" bestFit="1" customWidth="1"/>
    <col min="5123" max="5123" width="7.7109375" style="71" customWidth="1"/>
    <col min="5124" max="5372" width="9.140625" style="71"/>
    <col min="5373" max="5373" width="11.7109375" style="71" customWidth="1"/>
    <col min="5374" max="5374" width="44.28515625" style="71" bestFit="1" customWidth="1"/>
    <col min="5375" max="5375" width="5.42578125" style="71" bestFit="1" customWidth="1"/>
    <col min="5376" max="5376" width="7.28515625" style="71" customWidth="1"/>
    <col min="5377" max="5377" width="7.85546875" style="71" customWidth="1"/>
    <col min="5378" max="5378" width="7.5703125" style="71" bestFit="1" customWidth="1"/>
    <col min="5379" max="5379" width="7.7109375" style="71" customWidth="1"/>
    <col min="5380" max="5628" width="9.140625" style="71"/>
    <col min="5629" max="5629" width="11.7109375" style="71" customWidth="1"/>
    <col min="5630" max="5630" width="44.28515625" style="71" bestFit="1" customWidth="1"/>
    <col min="5631" max="5631" width="5.42578125" style="71" bestFit="1" customWidth="1"/>
    <col min="5632" max="5632" width="7.28515625" style="71" customWidth="1"/>
    <col min="5633" max="5633" width="7.85546875" style="71" customWidth="1"/>
    <col min="5634" max="5634" width="7.5703125" style="71" bestFit="1" customWidth="1"/>
    <col min="5635" max="5635" width="7.7109375" style="71" customWidth="1"/>
    <col min="5636" max="5884" width="9.140625" style="71"/>
    <col min="5885" max="5885" width="11.7109375" style="71" customWidth="1"/>
    <col min="5886" max="5886" width="44.28515625" style="71" bestFit="1" customWidth="1"/>
    <col min="5887" max="5887" width="5.42578125" style="71" bestFit="1" customWidth="1"/>
    <col min="5888" max="5888" width="7.28515625" style="71" customWidth="1"/>
    <col min="5889" max="5889" width="7.85546875" style="71" customWidth="1"/>
    <col min="5890" max="5890" width="7.5703125" style="71" bestFit="1" customWidth="1"/>
    <col min="5891" max="5891" width="7.7109375" style="71" customWidth="1"/>
    <col min="5892" max="6140" width="9.140625" style="71"/>
    <col min="6141" max="6141" width="11.7109375" style="71" customWidth="1"/>
    <col min="6142" max="6142" width="44.28515625" style="71" bestFit="1" customWidth="1"/>
    <col min="6143" max="6143" width="5.42578125" style="71" bestFit="1" customWidth="1"/>
    <col min="6144" max="6144" width="7.28515625" style="71" customWidth="1"/>
    <col min="6145" max="6145" width="7.85546875" style="71" customWidth="1"/>
    <col min="6146" max="6146" width="7.5703125" style="71" bestFit="1" customWidth="1"/>
    <col min="6147" max="6147" width="7.7109375" style="71" customWidth="1"/>
    <col min="6148" max="6396" width="9.140625" style="71"/>
    <col min="6397" max="6397" width="11.7109375" style="71" customWidth="1"/>
    <col min="6398" max="6398" width="44.28515625" style="71" bestFit="1" customWidth="1"/>
    <col min="6399" max="6399" width="5.42578125" style="71" bestFit="1" customWidth="1"/>
    <col min="6400" max="6400" width="7.28515625" style="71" customWidth="1"/>
    <col min="6401" max="6401" width="7.85546875" style="71" customWidth="1"/>
    <col min="6402" max="6402" width="7.5703125" style="71" bestFit="1" customWidth="1"/>
    <col min="6403" max="6403" width="7.7109375" style="71" customWidth="1"/>
    <col min="6404" max="6652" width="9.140625" style="71"/>
    <col min="6653" max="6653" width="11.7109375" style="71" customWidth="1"/>
    <col min="6654" max="6654" width="44.28515625" style="71" bestFit="1" customWidth="1"/>
    <col min="6655" max="6655" width="5.42578125" style="71" bestFit="1" customWidth="1"/>
    <col min="6656" max="6656" width="7.28515625" style="71" customWidth="1"/>
    <col min="6657" max="6657" width="7.85546875" style="71" customWidth="1"/>
    <col min="6658" max="6658" width="7.5703125" style="71" bestFit="1" customWidth="1"/>
    <col min="6659" max="6659" width="7.7109375" style="71" customWidth="1"/>
    <col min="6660" max="6908" width="9.140625" style="71"/>
    <col min="6909" max="6909" width="11.7109375" style="71" customWidth="1"/>
    <col min="6910" max="6910" width="44.28515625" style="71" bestFit="1" customWidth="1"/>
    <col min="6911" max="6911" width="5.42578125" style="71" bestFit="1" customWidth="1"/>
    <col min="6912" max="6912" width="7.28515625" style="71" customWidth="1"/>
    <col min="6913" max="6913" width="7.85546875" style="71" customWidth="1"/>
    <col min="6914" max="6914" width="7.5703125" style="71" bestFit="1" customWidth="1"/>
    <col min="6915" max="6915" width="7.7109375" style="71" customWidth="1"/>
    <col min="6916" max="7164" width="9.140625" style="71"/>
    <col min="7165" max="7165" width="11.7109375" style="71" customWidth="1"/>
    <col min="7166" max="7166" width="44.28515625" style="71" bestFit="1" customWidth="1"/>
    <col min="7167" max="7167" width="5.42578125" style="71" bestFit="1" customWidth="1"/>
    <col min="7168" max="7168" width="7.28515625" style="71" customWidth="1"/>
    <col min="7169" max="7169" width="7.85546875" style="71" customWidth="1"/>
    <col min="7170" max="7170" width="7.5703125" style="71" bestFit="1" customWidth="1"/>
    <col min="7171" max="7171" width="7.7109375" style="71" customWidth="1"/>
    <col min="7172" max="7420" width="9.140625" style="71"/>
    <col min="7421" max="7421" width="11.7109375" style="71" customWidth="1"/>
    <col min="7422" max="7422" width="44.28515625" style="71" bestFit="1" customWidth="1"/>
    <col min="7423" max="7423" width="5.42578125" style="71" bestFit="1" customWidth="1"/>
    <col min="7424" max="7424" width="7.28515625" style="71" customWidth="1"/>
    <col min="7425" max="7425" width="7.85546875" style="71" customWidth="1"/>
    <col min="7426" max="7426" width="7.5703125" style="71" bestFit="1" customWidth="1"/>
    <col min="7427" max="7427" width="7.7109375" style="71" customWidth="1"/>
    <col min="7428" max="7676" width="9.140625" style="71"/>
    <col min="7677" max="7677" width="11.7109375" style="71" customWidth="1"/>
    <col min="7678" max="7678" width="44.28515625" style="71" bestFit="1" customWidth="1"/>
    <col min="7679" max="7679" width="5.42578125" style="71" bestFit="1" customWidth="1"/>
    <col min="7680" max="7680" width="7.28515625" style="71" customWidth="1"/>
    <col min="7681" max="7681" width="7.85546875" style="71" customWidth="1"/>
    <col min="7682" max="7682" width="7.5703125" style="71" bestFit="1" customWidth="1"/>
    <col min="7683" max="7683" width="7.7109375" style="71" customWidth="1"/>
    <col min="7684" max="7932" width="9.140625" style="71"/>
    <col min="7933" max="7933" width="11.7109375" style="71" customWidth="1"/>
    <col min="7934" max="7934" width="44.28515625" style="71" bestFit="1" customWidth="1"/>
    <col min="7935" max="7935" width="5.42578125" style="71" bestFit="1" customWidth="1"/>
    <col min="7936" max="7936" width="7.28515625" style="71" customWidth="1"/>
    <col min="7937" max="7937" width="7.85546875" style="71" customWidth="1"/>
    <col min="7938" max="7938" width="7.5703125" style="71" bestFit="1" customWidth="1"/>
    <col min="7939" max="7939" width="7.7109375" style="71" customWidth="1"/>
    <col min="7940" max="8188" width="9.140625" style="71"/>
    <col min="8189" max="8189" width="11.7109375" style="71" customWidth="1"/>
    <col min="8190" max="8190" width="44.28515625" style="71" bestFit="1" customWidth="1"/>
    <col min="8191" max="8191" width="5.42578125" style="71" bestFit="1" customWidth="1"/>
    <col min="8192" max="8192" width="7.28515625" style="71" customWidth="1"/>
    <col min="8193" max="8193" width="7.85546875" style="71" customWidth="1"/>
    <col min="8194" max="8194" width="7.5703125" style="71" bestFit="1" customWidth="1"/>
    <col min="8195" max="8195" width="7.7109375" style="71" customWidth="1"/>
    <col min="8196" max="8444" width="9.140625" style="71"/>
    <col min="8445" max="8445" width="11.7109375" style="71" customWidth="1"/>
    <col min="8446" max="8446" width="44.28515625" style="71" bestFit="1" customWidth="1"/>
    <col min="8447" max="8447" width="5.42578125" style="71" bestFit="1" customWidth="1"/>
    <col min="8448" max="8448" width="7.28515625" style="71" customWidth="1"/>
    <col min="8449" max="8449" width="7.85546875" style="71" customWidth="1"/>
    <col min="8450" max="8450" width="7.5703125" style="71" bestFit="1" customWidth="1"/>
    <col min="8451" max="8451" width="7.7109375" style="71" customWidth="1"/>
    <col min="8452" max="8700" width="9.140625" style="71"/>
    <col min="8701" max="8701" width="11.7109375" style="71" customWidth="1"/>
    <col min="8702" max="8702" width="44.28515625" style="71" bestFit="1" customWidth="1"/>
    <col min="8703" max="8703" width="5.42578125" style="71" bestFit="1" customWidth="1"/>
    <col min="8704" max="8704" width="7.28515625" style="71" customWidth="1"/>
    <col min="8705" max="8705" width="7.85546875" style="71" customWidth="1"/>
    <col min="8706" max="8706" width="7.5703125" style="71" bestFit="1" customWidth="1"/>
    <col min="8707" max="8707" width="7.7109375" style="71" customWidth="1"/>
    <col min="8708" max="8956" width="9.140625" style="71"/>
    <col min="8957" max="8957" width="11.7109375" style="71" customWidth="1"/>
    <col min="8958" max="8958" width="44.28515625" style="71" bestFit="1" customWidth="1"/>
    <col min="8959" max="8959" width="5.42578125" style="71" bestFit="1" customWidth="1"/>
    <col min="8960" max="8960" width="7.28515625" style="71" customWidth="1"/>
    <col min="8961" max="8961" width="7.85546875" style="71" customWidth="1"/>
    <col min="8962" max="8962" width="7.5703125" style="71" bestFit="1" customWidth="1"/>
    <col min="8963" max="8963" width="7.7109375" style="71" customWidth="1"/>
    <col min="8964" max="9212" width="9.140625" style="71"/>
    <col min="9213" max="9213" width="11.7109375" style="71" customWidth="1"/>
    <col min="9214" max="9214" width="44.28515625" style="71" bestFit="1" customWidth="1"/>
    <col min="9215" max="9215" width="5.42578125" style="71" bestFit="1" customWidth="1"/>
    <col min="9216" max="9216" width="7.28515625" style="71" customWidth="1"/>
    <col min="9217" max="9217" width="7.85546875" style="71" customWidth="1"/>
    <col min="9218" max="9218" width="7.5703125" style="71" bestFit="1" customWidth="1"/>
    <col min="9219" max="9219" width="7.7109375" style="71" customWidth="1"/>
    <col min="9220" max="9468" width="9.140625" style="71"/>
    <col min="9469" max="9469" width="11.7109375" style="71" customWidth="1"/>
    <col min="9470" max="9470" width="44.28515625" style="71" bestFit="1" customWidth="1"/>
    <col min="9471" max="9471" width="5.42578125" style="71" bestFit="1" customWidth="1"/>
    <col min="9472" max="9472" width="7.28515625" style="71" customWidth="1"/>
    <col min="9473" max="9473" width="7.85546875" style="71" customWidth="1"/>
    <col min="9474" max="9474" width="7.5703125" style="71" bestFit="1" customWidth="1"/>
    <col min="9475" max="9475" width="7.7109375" style="71" customWidth="1"/>
    <col min="9476" max="9724" width="9.140625" style="71"/>
    <col min="9725" max="9725" width="11.7109375" style="71" customWidth="1"/>
    <col min="9726" max="9726" width="44.28515625" style="71" bestFit="1" customWidth="1"/>
    <col min="9727" max="9727" width="5.42578125" style="71" bestFit="1" customWidth="1"/>
    <col min="9728" max="9728" width="7.28515625" style="71" customWidth="1"/>
    <col min="9729" max="9729" width="7.85546875" style="71" customWidth="1"/>
    <col min="9730" max="9730" width="7.5703125" style="71" bestFit="1" customWidth="1"/>
    <col min="9731" max="9731" width="7.7109375" style="71" customWidth="1"/>
    <col min="9732" max="9980" width="9.140625" style="71"/>
    <col min="9981" max="9981" width="11.7109375" style="71" customWidth="1"/>
    <col min="9982" max="9982" width="44.28515625" style="71" bestFit="1" customWidth="1"/>
    <col min="9983" max="9983" width="5.42578125" style="71" bestFit="1" customWidth="1"/>
    <col min="9984" max="9984" width="7.28515625" style="71" customWidth="1"/>
    <col min="9985" max="9985" width="7.85546875" style="71" customWidth="1"/>
    <col min="9986" max="9986" width="7.5703125" style="71" bestFit="1" customWidth="1"/>
    <col min="9987" max="9987" width="7.7109375" style="71" customWidth="1"/>
    <col min="9988" max="10236" width="9.140625" style="71"/>
    <col min="10237" max="10237" width="11.7109375" style="71" customWidth="1"/>
    <col min="10238" max="10238" width="44.28515625" style="71" bestFit="1" customWidth="1"/>
    <col min="10239" max="10239" width="5.42578125" style="71" bestFit="1" customWidth="1"/>
    <col min="10240" max="10240" width="7.28515625" style="71" customWidth="1"/>
    <col min="10241" max="10241" width="7.85546875" style="71" customWidth="1"/>
    <col min="10242" max="10242" width="7.5703125" style="71" bestFit="1" customWidth="1"/>
    <col min="10243" max="10243" width="7.7109375" style="71" customWidth="1"/>
    <col min="10244" max="10492" width="9.140625" style="71"/>
    <col min="10493" max="10493" width="11.7109375" style="71" customWidth="1"/>
    <col min="10494" max="10494" width="44.28515625" style="71" bestFit="1" customWidth="1"/>
    <col min="10495" max="10495" width="5.42578125" style="71" bestFit="1" customWidth="1"/>
    <col min="10496" max="10496" width="7.28515625" style="71" customWidth="1"/>
    <col min="10497" max="10497" width="7.85546875" style="71" customWidth="1"/>
    <col min="10498" max="10498" width="7.5703125" style="71" bestFit="1" customWidth="1"/>
    <col min="10499" max="10499" width="7.7109375" style="71" customWidth="1"/>
    <col min="10500" max="10748" width="9.140625" style="71"/>
    <col min="10749" max="10749" width="11.7109375" style="71" customWidth="1"/>
    <col min="10750" max="10750" width="44.28515625" style="71" bestFit="1" customWidth="1"/>
    <col min="10751" max="10751" width="5.42578125" style="71" bestFit="1" customWidth="1"/>
    <col min="10752" max="10752" width="7.28515625" style="71" customWidth="1"/>
    <col min="10753" max="10753" width="7.85546875" style="71" customWidth="1"/>
    <col min="10754" max="10754" width="7.5703125" style="71" bestFit="1" customWidth="1"/>
    <col min="10755" max="10755" width="7.7109375" style="71" customWidth="1"/>
    <col min="10756" max="11004" width="9.140625" style="71"/>
    <col min="11005" max="11005" width="11.7109375" style="71" customWidth="1"/>
    <col min="11006" max="11006" width="44.28515625" style="71" bestFit="1" customWidth="1"/>
    <col min="11007" max="11007" width="5.42578125" style="71" bestFit="1" customWidth="1"/>
    <col min="11008" max="11008" width="7.28515625" style="71" customWidth="1"/>
    <col min="11009" max="11009" width="7.85546875" style="71" customWidth="1"/>
    <col min="11010" max="11010" width="7.5703125" style="71" bestFit="1" customWidth="1"/>
    <col min="11011" max="11011" width="7.7109375" style="71" customWidth="1"/>
    <col min="11012" max="11260" width="9.140625" style="71"/>
    <col min="11261" max="11261" width="11.7109375" style="71" customWidth="1"/>
    <col min="11262" max="11262" width="44.28515625" style="71" bestFit="1" customWidth="1"/>
    <col min="11263" max="11263" width="5.42578125" style="71" bestFit="1" customWidth="1"/>
    <col min="11264" max="11264" width="7.28515625" style="71" customWidth="1"/>
    <col min="11265" max="11265" width="7.85546875" style="71" customWidth="1"/>
    <col min="11266" max="11266" width="7.5703125" style="71" bestFit="1" customWidth="1"/>
    <col min="11267" max="11267" width="7.7109375" style="71" customWidth="1"/>
    <col min="11268" max="11516" width="9.140625" style="71"/>
    <col min="11517" max="11517" width="11.7109375" style="71" customWidth="1"/>
    <col min="11518" max="11518" width="44.28515625" style="71" bestFit="1" customWidth="1"/>
    <col min="11519" max="11519" width="5.42578125" style="71" bestFit="1" customWidth="1"/>
    <col min="11520" max="11520" width="7.28515625" style="71" customWidth="1"/>
    <col min="11521" max="11521" width="7.85546875" style="71" customWidth="1"/>
    <col min="11522" max="11522" width="7.5703125" style="71" bestFit="1" customWidth="1"/>
    <col min="11523" max="11523" width="7.7109375" style="71" customWidth="1"/>
    <col min="11524" max="11772" width="9.140625" style="71"/>
    <col min="11773" max="11773" width="11.7109375" style="71" customWidth="1"/>
    <col min="11774" max="11774" width="44.28515625" style="71" bestFit="1" customWidth="1"/>
    <col min="11775" max="11775" width="5.42578125" style="71" bestFit="1" customWidth="1"/>
    <col min="11776" max="11776" width="7.28515625" style="71" customWidth="1"/>
    <col min="11777" max="11777" width="7.85546875" style="71" customWidth="1"/>
    <col min="11778" max="11778" width="7.5703125" style="71" bestFit="1" customWidth="1"/>
    <col min="11779" max="11779" width="7.7109375" style="71" customWidth="1"/>
    <col min="11780" max="12028" width="9.140625" style="71"/>
    <col min="12029" max="12029" width="11.7109375" style="71" customWidth="1"/>
    <col min="12030" max="12030" width="44.28515625" style="71" bestFit="1" customWidth="1"/>
    <col min="12031" max="12031" width="5.42578125" style="71" bestFit="1" customWidth="1"/>
    <col min="12032" max="12032" width="7.28515625" style="71" customWidth="1"/>
    <col min="12033" max="12033" width="7.85546875" style="71" customWidth="1"/>
    <col min="12034" max="12034" width="7.5703125" style="71" bestFit="1" customWidth="1"/>
    <col min="12035" max="12035" width="7.7109375" style="71" customWidth="1"/>
    <col min="12036" max="12284" width="9.140625" style="71"/>
    <col min="12285" max="12285" width="11.7109375" style="71" customWidth="1"/>
    <col min="12286" max="12286" width="44.28515625" style="71" bestFit="1" customWidth="1"/>
    <col min="12287" max="12287" width="5.42578125" style="71" bestFit="1" customWidth="1"/>
    <col min="12288" max="12288" width="7.28515625" style="71" customWidth="1"/>
    <col min="12289" max="12289" width="7.85546875" style="71" customWidth="1"/>
    <col min="12290" max="12290" width="7.5703125" style="71" bestFit="1" customWidth="1"/>
    <col min="12291" max="12291" width="7.7109375" style="71" customWidth="1"/>
    <col min="12292" max="12540" width="9.140625" style="71"/>
    <col min="12541" max="12541" width="11.7109375" style="71" customWidth="1"/>
    <col min="12542" max="12542" width="44.28515625" style="71" bestFit="1" customWidth="1"/>
    <col min="12543" max="12543" width="5.42578125" style="71" bestFit="1" customWidth="1"/>
    <col min="12544" max="12544" width="7.28515625" style="71" customWidth="1"/>
    <col min="12545" max="12545" width="7.85546875" style="71" customWidth="1"/>
    <col min="12546" max="12546" width="7.5703125" style="71" bestFit="1" customWidth="1"/>
    <col min="12547" max="12547" width="7.7109375" style="71" customWidth="1"/>
    <col min="12548" max="12796" width="9.140625" style="71"/>
    <col min="12797" max="12797" width="11.7109375" style="71" customWidth="1"/>
    <col min="12798" max="12798" width="44.28515625" style="71" bestFit="1" customWidth="1"/>
    <col min="12799" max="12799" width="5.42578125" style="71" bestFit="1" customWidth="1"/>
    <col min="12800" max="12800" width="7.28515625" style="71" customWidth="1"/>
    <col min="12801" max="12801" width="7.85546875" style="71" customWidth="1"/>
    <col min="12802" max="12802" width="7.5703125" style="71" bestFit="1" customWidth="1"/>
    <col min="12803" max="12803" width="7.7109375" style="71" customWidth="1"/>
    <col min="12804" max="13052" width="9.140625" style="71"/>
    <col min="13053" max="13053" width="11.7109375" style="71" customWidth="1"/>
    <col min="13054" max="13054" width="44.28515625" style="71" bestFit="1" customWidth="1"/>
    <col min="13055" max="13055" width="5.42578125" style="71" bestFit="1" customWidth="1"/>
    <col min="13056" max="13056" width="7.28515625" style="71" customWidth="1"/>
    <col min="13057" max="13057" width="7.85546875" style="71" customWidth="1"/>
    <col min="13058" max="13058" width="7.5703125" style="71" bestFit="1" customWidth="1"/>
    <col min="13059" max="13059" width="7.7109375" style="71" customWidth="1"/>
    <col min="13060" max="13308" width="9.140625" style="71"/>
    <col min="13309" max="13309" width="11.7109375" style="71" customWidth="1"/>
    <col min="13310" max="13310" width="44.28515625" style="71" bestFit="1" customWidth="1"/>
    <col min="13311" max="13311" width="5.42578125" style="71" bestFit="1" customWidth="1"/>
    <col min="13312" max="13312" width="7.28515625" style="71" customWidth="1"/>
    <col min="13313" max="13313" width="7.85546875" style="71" customWidth="1"/>
    <col min="13314" max="13314" width="7.5703125" style="71" bestFit="1" customWidth="1"/>
    <col min="13315" max="13315" width="7.7109375" style="71" customWidth="1"/>
    <col min="13316" max="13564" width="9.140625" style="71"/>
    <col min="13565" max="13565" width="11.7109375" style="71" customWidth="1"/>
    <col min="13566" max="13566" width="44.28515625" style="71" bestFit="1" customWidth="1"/>
    <col min="13567" max="13567" width="5.42578125" style="71" bestFit="1" customWidth="1"/>
    <col min="13568" max="13568" width="7.28515625" style="71" customWidth="1"/>
    <col min="13569" max="13569" width="7.85546875" style="71" customWidth="1"/>
    <col min="13570" max="13570" width="7.5703125" style="71" bestFit="1" customWidth="1"/>
    <col min="13571" max="13571" width="7.7109375" style="71" customWidth="1"/>
    <col min="13572" max="13820" width="9.140625" style="71"/>
    <col min="13821" max="13821" width="11.7109375" style="71" customWidth="1"/>
    <col min="13822" max="13822" width="44.28515625" style="71" bestFit="1" customWidth="1"/>
    <col min="13823" max="13823" width="5.42578125" style="71" bestFit="1" customWidth="1"/>
    <col min="13824" max="13824" width="7.28515625" style="71" customWidth="1"/>
    <col min="13825" max="13825" width="7.85546875" style="71" customWidth="1"/>
    <col min="13826" max="13826" width="7.5703125" style="71" bestFit="1" customWidth="1"/>
    <col min="13827" max="13827" width="7.7109375" style="71" customWidth="1"/>
    <col min="13828" max="14076" width="9.140625" style="71"/>
    <col min="14077" max="14077" width="11.7109375" style="71" customWidth="1"/>
    <col min="14078" max="14078" width="44.28515625" style="71" bestFit="1" customWidth="1"/>
    <col min="14079" max="14079" width="5.42578125" style="71" bestFit="1" customWidth="1"/>
    <col min="14080" max="14080" width="7.28515625" style="71" customWidth="1"/>
    <col min="14081" max="14081" width="7.85546875" style="71" customWidth="1"/>
    <col min="14082" max="14082" width="7.5703125" style="71" bestFit="1" customWidth="1"/>
    <col min="14083" max="14083" width="7.7109375" style="71" customWidth="1"/>
    <col min="14084" max="14332" width="9.140625" style="71"/>
    <col min="14333" max="14333" width="11.7109375" style="71" customWidth="1"/>
    <col min="14334" max="14334" width="44.28515625" style="71" bestFit="1" customWidth="1"/>
    <col min="14335" max="14335" width="5.42578125" style="71" bestFit="1" customWidth="1"/>
    <col min="14336" max="14336" width="7.28515625" style="71" customWidth="1"/>
    <col min="14337" max="14337" width="7.85546875" style="71" customWidth="1"/>
    <col min="14338" max="14338" width="7.5703125" style="71" bestFit="1" customWidth="1"/>
    <col min="14339" max="14339" width="7.7109375" style="71" customWidth="1"/>
    <col min="14340" max="14588" width="9.140625" style="71"/>
    <col min="14589" max="14589" width="11.7109375" style="71" customWidth="1"/>
    <col min="14590" max="14590" width="44.28515625" style="71" bestFit="1" customWidth="1"/>
    <col min="14591" max="14591" width="5.42578125" style="71" bestFit="1" customWidth="1"/>
    <col min="14592" max="14592" width="7.28515625" style="71" customWidth="1"/>
    <col min="14593" max="14593" width="7.85546875" style="71" customWidth="1"/>
    <col min="14594" max="14594" width="7.5703125" style="71" bestFit="1" customWidth="1"/>
    <col min="14595" max="14595" width="7.7109375" style="71" customWidth="1"/>
    <col min="14596" max="14844" width="9.140625" style="71"/>
    <col min="14845" max="14845" width="11.7109375" style="71" customWidth="1"/>
    <col min="14846" max="14846" width="44.28515625" style="71" bestFit="1" customWidth="1"/>
    <col min="14847" max="14847" width="5.42578125" style="71" bestFit="1" customWidth="1"/>
    <col min="14848" max="14848" width="7.28515625" style="71" customWidth="1"/>
    <col min="14849" max="14849" width="7.85546875" style="71" customWidth="1"/>
    <col min="14850" max="14850" width="7.5703125" style="71" bestFit="1" customWidth="1"/>
    <col min="14851" max="14851" width="7.7109375" style="71" customWidth="1"/>
    <col min="14852" max="15100" width="9.140625" style="71"/>
    <col min="15101" max="15101" width="11.7109375" style="71" customWidth="1"/>
    <col min="15102" max="15102" width="44.28515625" style="71" bestFit="1" customWidth="1"/>
    <col min="15103" max="15103" width="5.42578125" style="71" bestFit="1" customWidth="1"/>
    <col min="15104" max="15104" width="7.28515625" style="71" customWidth="1"/>
    <col min="15105" max="15105" width="7.85546875" style="71" customWidth="1"/>
    <col min="15106" max="15106" width="7.5703125" style="71" bestFit="1" customWidth="1"/>
    <col min="15107" max="15107" width="7.7109375" style="71" customWidth="1"/>
    <col min="15108" max="15356" width="9.140625" style="71"/>
    <col min="15357" max="15357" width="11.7109375" style="71" customWidth="1"/>
    <col min="15358" max="15358" width="44.28515625" style="71" bestFit="1" customWidth="1"/>
    <col min="15359" max="15359" width="5.42578125" style="71" bestFit="1" customWidth="1"/>
    <col min="15360" max="15360" width="7.28515625" style="71" customWidth="1"/>
    <col min="15361" max="15361" width="7.85546875" style="71" customWidth="1"/>
    <col min="15362" max="15362" width="7.5703125" style="71" bestFit="1" customWidth="1"/>
    <col min="15363" max="15363" width="7.7109375" style="71" customWidth="1"/>
    <col min="15364" max="15612" width="9.140625" style="71"/>
    <col min="15613" max="15613" width="11.7109375" style="71" customWidth="1"/>
    <col min="15614" max="15614" width="44.28515625" style="71" bestFit="1" customWidth="1"/>
    <col min="15615" max="15615" width="5.42578125" style="71" bestFit="1" customWidth="1"/>
    <col min="15616" max="15616" width="7.28515625" style="71" customWidth="1"/>
    <col min="15617" max="15617" width="7.85546875" style="71" customWidth="1"/>
    <col min="15618" max="15618" width="7.5703125" style="71" bestFit="1" customWidth="1"/>
    <col min="15619" max="15619" width="7.7109375" style="71" customWidth="1"/>
    <col min="15620" max="15868" width="9.140625" style="71"/>
    <col min="15869" max="15869" width="11.7109375" style="71" customWidth="1"/>
    <col min="15870" max="15870" width="44.28515625" style="71" bestFit="1" customWidth="1"/>
    <col min="15871" max="15871" width="5.42578125" style="71" bestFit="1" customWidth="1"/>
    <col min="15872" max="15872" width="7.28515625" style="71" customWidth="1"/>
    <col min="15873" max="15873" width="7.85546875" style="71" customWidth="1"/>
    <col min="15874" max="15874" width="7.5703125" style="71" bestFit="1" customWidth="1"/>
    <col min="15875" max="15875" width="7.7109375" style="71" customWidth="1"/>
    <col min="15876" max="16124" width="9.140625" style="71"/>
    <col min="16125" max="16125" width="11.7109375" style="71" customWidth="1"/>
    <col min="16126" max="16126" width="44.28515625" style="71" bestFit="1" customWidth="1"/>
    <col min="16127" max="16127" width="5.42578125" style="71" bestFit="1" customWidth="1"/>
    <col min="16128" max="16128" width="7.28515625" style="71" customWidth="1"/>
    <col min="16129" max="16129" width="7.85546875" style="71" customWidth="1"/>
    <col min="16130" max="16130" width="7.5703125" style="71" bestFit="1" customWidth="1"/>
    <col min="16131" max="16131" width="7.7109375" style="71" customWidth="1"/>
    <col min="16132" max="16384" width="9.140625" style="71"/>
  </cols>
  <sheetData>
    <row r="2" spans="1:252" s="129" customFormat="1" ht="18" x14ac:dyDescent="0.25">
      <c r="A2" s="53" t="s">
        <v>86</v>
      </c>
    </row>
    <row r="3" spans="1:252" s="129" customFormat="1" ht="15" customHeight="1" x14ac:dyDescent="0.25"/>
    <row r="4" spans="1:252" s="28" customFormat="1" ht="13.5" x14ac:dyDescent="0.25">
      <c r="A4" s="1" t="s">
        <v>87</v>
      </c>
      <c r="B4" s="130"/>
      <c r="C4" s="2"/>
      <c r="D4" s="24"/>
      <c r="E4" s="24"/>
      <c r="F4" s="131"/>
      <c r="G4" s="13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</row>
    <row r="5" spans="1:252" s="28" customFormat="1" ht="13.5" x14ac:dyDescent="0.25">
      <c r="A5" s="1" t="s">
        <v>89</v>
      </c>
      <c r="B5" s="130"/>
      <c r="C5" s="2"/>
      <c r="D5" s="24"/>
      <c r="E5" s="24"/>
      <c r="F5" s="131"/>
      <c r="G5" s="13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</row>
    <row r="6" spans="1:252" s="28" customFormat="1" ht="13.5" x14ac:dyDescent="0.25">
      <c r="A6" s="1" t="s">
        <v>88</v>
      </c>
      <c r="B6" s="130"/>
      <c r="C6" s="2"/>
      <c r="D6" s="24"/>
      <c r="E6" s="24"/>
      <c r="F6" s="131"/>
      <c r="G6" s="13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</row>
    <row r="7" spans="1:252" s="132" customFormat="1" x14ac:dyDescent="0.2">
      <c r="C7" s="133"/>
      <c r="D7" s="134"/>
      <c r="E7" s="134"/>
      <c r="F7" s="135"/>
      <c r="G7" s="135"/>
    </row>
    <row r="8" spans="1:252" s="141" customFormat="1" ht="13.5" x14ac:dyDescent="0.25">
      <c r="A8" s="136" t="s">
        <v>36</v>
      </c>
      <c r="B8" s="137"/>
      <c r="C8" s="138"/>
      <c r="D8" s="139"/>
      <c r="E8" s="139"/>
      <c r="F8" s="140"/>
      <c r="G8" s="140"/>
    </row>
    <row r="9" spans="1:252" s="141" customFormat="1" ht="13.5" x14ac:dyDescent="0.25">
      <c r="A9" s="141" t="s">
        <v>82</v>
      </c>
      <c r="B9" s="137"/>
      <c r="C9" s="138">
        <v>19</v>
      </c>
      <c r="D9" s="139" t="s">
        <v>0</v>
      </c>
      <c r="E9" s="139"/>
      <c r="F9" s="140"/>
      <c r="G9" s="140"/>
    </row>
    <row r="10" spans="1:252" s="141" customFormat="1" ht="13.5" x14ac:dyDescent="0.25">
      <c r="B10" s="177" t="s">
        <v>56</v>
      </c>
      <c r="C10" s="138">
        <v>4</v>
      </c>
      <c r="D10" s="139" t="s">
        <v>0</v>
      </c>
      <c r="E10" s="139"/>
      <c r="F10" s="140"/>
      <c r="G10" s="140"/>
    </row>
    <row r="11" spans="1:252" s="141" customFormat="1" ht="13.5" x14ac:dyDescent="0.25">
      <c r="B11" s="177" t="s">
        <v>57</v>
      </c>
      <c r="C11" s="138">
        <v>15</v>
      </c>
      <c r="D11" s="139" t="s">
        <v>0</v>
      </c>
      <c r="E11" s="139"/>
      <c r="F11" s="140"/>
      <c r="G11" s="140"/>
    </row>
    <row r="12" spans="1:252" s="80" customFormat="1" ht="13.5" x14ac:dyDescent="0.25">
      <c r="B12" s="76"/>
      <c r="C12" s="77"/>
      <c r="D12" s="78"/>
      <c r="E12" s="78"/>
      <c r="F12" s="79"/>
      <c r="G12" s="79"/>
    </row>
    <row r="13" spans="1:252" s="80" customFormat="1" ht="25.5" x14ac:dyDescent="0.25">
      <c r="A13" s="105" t="s">
        <v>37</v>
      </c>
      <c r="B13" s="106"/>
      <c r="C13" s="142" t="s">
        <v>9</v>
      </c>
      <c r="D13" s="143" t="s">
        <v>38</v>
      </c>
      <c r="E13" s="143" t="s">
        <v>39</v>
      </c>
      <c r="F13" s="144" t="s">
        <v>40</v>
      </c>
      <c r="G13" s="182" t="s">
        <v>41</v>
      </c>
    </row>
    <row r="14" spans="1:252" s="81" customFormat="1" x14ac:dyDescent="0.25">
      <c r="A14" s="107" t="s">
        <v>42</v>
      </c>
      <c r="B14" s="108"/>
      <c r="C14" s="109"/>
      <c r="D14" s="110"/>
      <c r="E14" s="110"/>
      <c r="F14" s="111"/>
      <c r="G14" s="183"/>
    </row>
    <row r="15" spans="1:252" s="82" customFormat="1" ht="27" x14ac:dyDescent="0.25">
      <c r="A15" s="112" t="s">
        <v>15</v>
      </c>
      <c r="B15" s="113" t="s">
        <v>123</v>
      </c>
      <c r="C15" s="114" t="s">
        <v>16</v>
      </c>
      <c r="D15" s="115">
        <f>+C9*0.08</f>
        <v>1.52</v>
      </c>
      <c r="E15" s="116">
        <v>10</v>
      </c>
      <c r="F15" s="117"/>
      <c r="G15" s="184">
        <f>+D15*F15*E15</f>
        <v>0</v>
      </c>
    </row>
    <row r="16" spans="1:252" s="82" customFormat="1" ht="27" x14ac:dyDescent="0.25">
      <c r="A16" s="112" t="s">
        <v>15</v>
      </c>
      <c r="B16" s="113" t="s">
        <v>124</v>
      </c>
      <c r="C16" s="114" t="s">
        <v>0</v>
      </c>
      <c r="D16" s="116">
        <f>+C9</f>
        <v>19</v>
      </c>
      <c r="E16" s="116">
        <v>3</v>
      </c>
      <c r="F16" s="117"/>
      <c r="G16" s="184">
        <f t="shared" ref="G16:G21" si="0">+D16*F16*E16</f>
        <v>0</v>
      </c>
    </row>
    <row r="17" spans="1:7" s="82" customFormat="1" ht="27" x14ac:dyDescent="0.25">
      <c r="A17" s="112" t="s">
        <v>15</v>
      </c>
      <c r="B17" s="113" t="s">
        <v>125</v>
      </c>
      <c r="C17" s="114" t="s">
        <v>0</v>
      </c>
      <c r="D17" s="116">
        <f>+C11</f>
        <v>15</v>
      </c>
      <c r="E17" s="116">
        <v>3</v>
      </c>
      <c r="F17" s="117"/>
      <c r="G17" s="184">
        <f t="shared" si="0"/>
        <v>0</v>
      </c>
    </row>
    <row r="18" spans="1:7" s="82" customFormat="1" ht="27" x14ac:dyDescent="0.25">
      <c r="A18" s="112" t="s">
        <v>15</v>
      </c>
      <c r="B18" s="113" t="s">
        <v>126</v>
      </c>
      <c r="C18" s="114" t="s">
        <v>0</v>
      </c>
      <c r="D18" s="116">
        <f>+C10</f>
        <v>4</v>
      </c>
      <c r="E18" s="116">
        <v>1</v>
      </c>
      <c r="F18" s="117"/>
      <c r="G18" s="184">
        <f t="shared" si="0"/>
        <v>0</v>
      </c>
    </row>
    <row r="19" spans="1:7" s="82" customFormat="1" ht="13.5" x14ac:dyDescent="0.25">
      <c r="A19" s="112" t="s">
        <v>15</v>
      </c>
      <c r="B19" s="113" t="s">
        <v>127</v>
      </c>
      <c r="C19" s="114" t="s">
        <v>0</v>
      </c>
      <c r="D19" s="116">
        <f>+C9</f>
        <v>19</v>
      </c>
      <c r="E19" s="116">
        <v>3</v>
      </c>
      <c r="F19" s="117"/>
      <c r="G19" s="184">
        <f t="shared" si="0"/>
        <v>0</v>
      </c>
    </row>
    <row r="20" spans="1:7" s="82" customFormat="1" ht="13.5" x14ac:dyDescent="0.25">
      <c r="A20" s="112" t="s">
        <v>15</v>
      </c>
      <c r="B20" s="113" t="s">
        <v>128</v>
      </c>
      <c r="C20" s="114" t="s">
        <v>0</v>
      </c>
      <c r="D20" s="116">
        <f>+C9</f>
        <v>19</v>
      </c>
      <c r="E20" s="116">
        <v>1</v>
      </c>
      <c r="F20" s="117"/>
      <c r="G20" s="184">
        <f t="shared" si="0"/>
        <v>0</v>
      </c>
    </row>
    <row r="21" spans="1:7" s="82" customFormat="1" ht="13.5" x14ac:dyDescent="0.25">
      <c r="A21" s="112" t="s">
        <v>15</v>
      </c>
      <c r="B21" s="113" t="s">
        <v>129</v>
      </c>
      <c r="C21" s="114" t="s">
        <v>0</v>
      </c>
      <c r="D21" s="116">
        <f>+C9</f>
        <v>19</v>
      </c>
      <c r="E21" s="116">
        <v>1</v>
      </c>
      <c r="F21" s="117"/>
      <c r="G21" s="184">
        <f t="shared" si="0"/>
        <v>0</v>
      </c>
    </row>
    <row r="22" spans="1:7" s="82" customFormat="1" ht="13.5" x14ac:dyDescent="0.25">
      <c r="A22" s="107" t="s">
        <v>131</v>
      </c>
      <c r="B22" s="118"/>
      <c r="C22" s="119"/>
      <c r="D22" s="120"/>
      <c r="E22" s="120"/>
      <c r="F22" s="121"/>
      <c r="G22" s="184"/>
    </row>
    <row r="23" spans="1:7" s="82" customFormat="1" ht="27" x14ac:dyDescent="0.25">
      <c r="A23" s="112" t="s">
        <v>15</v>
      </c>
      <c r="B23" s="118" t="s">
        <v>90</v>
      </c>
      <c r="C23" s="119" t="s">
        <v>0</v>
      </c>
      <c r="D23" s="120">
        <v>15</v>
      </c>
      <c r="E23" s="120">
        <v>1</v>
      </c>
      <c r="F23" s="121"/>
      <c r="G23" s="184">
        <f t="shared" ref="G23" si="1">+D23*F23*E23</f>
        <v>0</v>
      </c>
    </row>
    <row r="24" spans="1:7" s="82" customFormat="1" ht="13.5" x14ac:dyDescent="0.25">
      <c r="A24" s="112" t="s">
        <v>15</v>
      </c>
      <c r="B24" s="113" t="s">
        <v>130</v>
      </c>
      <c r="C24" s="114" t="s">
        <v>47</v>
      </c>
      <c r="D24" s="116">
        <v>1</v>
      </c>
      <c r="E24" s="116">
        <v>1</v>
      </c>
      <c r="F24" s="117"/>
      <c r="G24" s="184">
        <f t="shared" ref="G24" si="2">+D24*F24*E24</f>
        <v>0</v>
      </c>
    </row>
    <row r="25" spans="1:7" s="82" customFormat="1" ht="13.5" x14ac:dyDescent="0.25">
      <c r="A25" s="122" t="s">
        <v>48</v>
      </c>
      <c r="B25" s="123"/>
      <c r="C25" s="124"/>
      <c r="D25" s="125"/>
      <c r="E25" s="126"/>
      <c r="F25" s="127"/>
      <c r="G25" s="128">
        <f>SUM(G15:G24)</f>
        <v>0</v>
      </c>
    </row>
    <row r="26" spans="1:7" s="80" customFormat="1" ht="13.5" x14ac:dyDescent="0.25">
      <c r="B26" s="76"/>
      <c r="C26" s="77"/>
      <c r="D26" s="78"/>
      <c r="E26" s="78"/>
      <c r="F26" s="79"/>
      <c r="G26" s="79"/>
    </row>
    <row r="27" spans="1:7" s="4" customFormat="1" ht="25.5" x14ac:dyDescent="0.25">
      <c r="A27" s="105" t="s">
        <v>49</v>
      </c>
      <c r="B27" s="106"/>
      <c r="C27" s="142" t="s">
        <v>9</v>
      </c>
      <c r="D27" s="143" t="s">
        <v>38</v>
      </c>
      <c r="E27" s="143" t="s">
        <v>39</v>
      </c>
      <c r="F27" s="144" t="s">
        <v>40</v>
      </c>
      <c r="G27" s="182" t="s">
        <v>41</v>
      </c>
    </row>
    <row r="28" spans="1:7" s="4" customFormat="1" ht="13.5" x14ac:dyDescent="0.25">
      <c r="A28" s="107" t="s">
        <v>42</v>
      </c>
      <c r="B28" s="108"/>
      <c r="C28" s="109"/>
      <c r="D28" s="110"/>
      <c r="E28" s="110"/>
      <c r="F28" s="111"/>
      <c r="G28" s="183"/>
    </row>
    <row r="29" spans="1:7" s="4" customFormat="1" ht="27" x14ac:dyDescent="0.25">
      <c r="A29" s="112" t="s">
        <v>15</v>
      </c>
      <c r="B29" s="113" t="s">
        <v>123</v>
      </c>
      <c r="C29" s="114" t="s">
        <v>16</v>
      </c>
      <c r="D29" s="115">
        <v>1.5</v>
      </c>
      <c r="E29" s="116">
        <v>8</v>
      </c>
      <c r="F29" s="117"/>
      <c r="G29" s="184">
        <f>+D29*F29*E29</f>
        <v>0</v>
      </c>
    </row>
    <row r="30" spans="1:7" s="82" customFormat="1" ht="27" x14ac:dyDescent="0.25">
      <c r="A30" s="112" t="s">
        <v>15</v>
      </c>
      <c r="B30" s="113" t="s">
        <v>124</v>
      </c>
      <c r="C30" s="114" t="s">
        <v>0</v>
      </c>
      <c r="D30" s="116">
        <v>19</v>
      </c>
      <c r="E30" s="116">
        <v>3</v>
      </c>
      <c r="F30" s="117"/>
      <c r="G30" s="184">
        <f t="shared" ref="G30" si="3">+D30*F30*E30</f>
        <v>0</v>
      </c>
    </row>
    <row r="31" spans="1:7" s="4" customFormat="1" ht="27" x14ac:dyDescent="0.25">
      <c r="A31" s="112" t="s">
        <v>15</v>
      </c>
      <c r="B31" s="113" t="s">
        <v>68</v>
      </c>
      <c r="C31" s="114" t="s">
        <v>0</v>
      </c>
      <c r="D31" s="116">
        <v>15</v>
      </c>
      <c r="E31" s="116">
        <v>1</v>
      </c>
      <c r="F31" s="117"/>
      <c r="G31" s="184">
        <f t="shared" ref="G31:G36" si="4">+D31*F31*E31</f>
        <v>0</v>
      </c>
    </row>
    <row r="32" spans="1:7" s="82" customFormat="1" ht="27" x14ac:dyDescent="0.25">
      <c r="A32" s="112" t="s">
        <v>15</v>
      </c>
      <c r="B32" s="113" t="s">
        <v>67</v>
      </c>
      <c r="C32" s="114" t="s">
        <v>0</v>
      </c>
      <c r="D32" s="116">
        <v>15</v>
      </c>
      <c r="E32" s="116">
        <v>3</v>
      </c>
      <c r="F32" s="117"/>
      <c r="G32" s="184">
        <f t="shared" si="4"/>
        <v>0</v>
      </c>
    </row>
    <row r="33" spans="1:7" s="82" customFormat="1" ht="27" x14ac:dyDescent="0.25">
      <c r="A33" s="112" t="s">
        <v>15</v>
      </c>
      <c r="B33" s="113" t="s">
        <v>69</v>
      </c>
      <c r="C33" s="114" t="s">
        <v>0</v>
      </c>
      <c r="D33" s="116">
        <v>4</v>
      </c>
      <c r="E33" s="116">
        <v>1</v>
      </c>
      <c r="F33" s="117"/>
      <c r="G33" s="184">
        <f t="shared" si="4"/>
        <v>0</v>
      </c>
    </row>
    <row r="34" spans="1:7" s="82" customFormat="1" ht="13.5" x14ac:dyDescent="0.25">
      <c r="A34" s="112" t="s">
        <v>15</v>
      </c>
      <c r="B34" s="113" t="s">
        <v>44</v>
      </c>
      <c r="C34" s="114" t="s">
        <v>0</v>
      </c>
      <c r="D34" s="116">
        <v>19</v>
      </c>
      <c r="E34" s="116">
        <v>3</v>
      </c>
      <c r="F34" s="117"/>
      <c r="G34" s="184">
        <f t="shared" si="4"/>
        <v>0</v>
      </c>
    </row>
    <row r="35" spans="1:7" s="82" customFormat="1" ht="13.5" x14ac:dyDescent="0.25">
      <c r="A35" s="112" t="s">
        <v>15</v>
      </c>
      <c r="B35" s="113" t="s">
        <v>45</v>
      </c>
      <c r="C35" s="114" t="s">
        <v>0</v>
      </c>
      <c r="D35" s="116">
        <v>19</v>
      </c>
      <c r="E35" s="116">
        <v>1</v>
      </c>
      <c r="F35" s="117"/>
      <c r="G35" s="184">
        <f t="shared" si="4"/>
        <v>0</v>
      </c>
    </row>
    <row r="36" spans="1:7" s="82" customFormat="1" ht="13.5" x14ac:dyDescent="0.25">
      <c r="A36" s="112" t="s">
        <v>15</v>
      </c>
      <c r="B36" s="113" t="s">
        <v>122</v>
      </c>
      <c r="C36" s="114" t="s">
        <v>0</v>
      </c>
      <c r="D36" s="116">
        <v>19</v>
      </c>
      <c r="E36" s="116">
        <v>1</v>
      </c>
      <c r="F36" s="117"/>
      <c r="G36" s="184">
        <f t="shared" si="4"/>
        <v>0</v>
      </c>
    </row>
    <row r="37" spans="1:7" s="4" customFormat="1" ht="13.5" x14ac:dyDescent="0.25">
      <c r="A37" s="112" t="s">
        <v>15</v>
      </c>
      <c r="B37" s="113" t="s">
        <v>46</v>
      </c>
      <c r="C37" s="114" t="s">
        <v>47</v>
      </c>
      <c r="D37" s="116">
        <v>1</v>
      </c>
      <c r="E37" s="116">
        <v>1</v>
      </c>
      <c r="F37" s="117"/>
      <c r="G37" s="184">
        <f>+D37*F37*E37</f>
        <v>0</v>
      </c>
    </row>
    <row r="38" spans="1:7" s="4" customFormat="1" ht="13.5" x14ac:dyDescent="0.25">
      <c r="A38" s="122" t="s">
        <v>48</v>
      </c>
      <c r="B38" s="123"/>
      <c r="C38" s="124"/>
      <c r="D38" s="125"/>
      <c r="E38" s="126"/>
      <c r="F38" s="127"/>
      <c r="G38" s="128">
        <f>SUM(G29:G37)</f>
        <v>0</v>
      </c>
    </row>
    <row r="39" spans="1:7" s="82" customFormat="1" ht="13.5" x14ac:dyDescent="0.25">
      <c r="C39" s="83"/>
      <c r="D39" s="84"/>
      <c r="E39" s="84"/>
      <c r="F39" s="85"/>
      <c r="G39" s="85"/>
    </row>
    <row r="40" spans="1:7" s="4" customFormat="1" ht="25.5" x14ac:dyDescent="0.25">
      <c r="A40" s="105" t="s">
        <v>50</v>
      </c>
      <c r="B40" s="106"/>
      <c r="C40" s="142" t="s">
        <v>9</v>
      </c>
      <c r="D40" s="143" t="s">
        <v>38</v>
      </c>
      <c r="E40" s="143" t="s">
        <v>39</v>
      </c>
      <c r="F40" s="144" t="s">
        <v>40</v>
      </c>
      <c r="G40" s="182" t="s">
        <v>41</v>
      </c>
    </row>
    <row r="41" spans="1:7" s="4" customFormat="1" ht="13.5" x14ac:dyDescent="0.25">
      <c r="A41" s="107" t="s">
        <v>42</v>
      </c>
      <c r="B41" s="108"/>
      <c r="C41" s="109"/>
      <c r="D41" s="110"/>
      <c r="E41" s="110"/>
      <c r="F41" s="111"/>
      <c r="G41" s="183"/>
    </row>
    <row r="42" spans="1:7" s="4" customFormat="1" ht="27" x14ac:dyDescent="0.25">
      <c r="A42" s="112" t="s">
        <v>15</v>
      </c>
      <c r="B42" s="113" t="s">
        <v>123</v>
      </c>
      <c r="C42" s="114" t="s">
        <v>16</v>
      </c>
      <c r="D42" s="115">
        <v>1.5</v>
      </c>
      <c r="E42" s="116">
        <v>6</v>
      </c>
      <c r="F42" s="117"/>
      <c r="G42" s="184">
        <f>+D42*F42*E42</f>
        <v>0</v>
      </c>
    </row>
    <row r="43" spans="1:7" s="82" customFormat="1" ht="27" x14ac:dyDescent="0.25">
      <c r="A43" s="112" t="s">
        <v>15</v>
      </c>
      <c r="B43" s="113" t="s">
        <v>124</v>
      </c>
      <c r="C43" s="114" t="s">
        <v>0</v>
      </c>
      <c r="D43" s="116">
        <v>19</v>
      </c>
      <c r="E43" s="116">
        <v>3</v>
      </c>
      <c r="F43" s="117"/>
      <c r="G43" s="184">
        <f t="shared" ref="G43:G49" si="5">+D43*F43*E43</f>
        <v>0</v>
      </c>
    </row>
    <row r="44" spans="1:7" s="4" customFormat="1" ht="27" x14ac:dyDescent="0.25">
      <c r="A44" s="112" t="s">
        <v>15</v>
      </c>
      <c r="B44" s="113" t="s">
        <v>68</v>
      </c>
      <c r="C44" s="114" t="s">
        <v>0</v>
      </c>
      <c r="D44" s="116">
        <v>15</v>
      </c>
      <c r="E44" s="116">
        <v>1</v>
      </c>
      <c r="F44" s="117"/>
      <c r="G44" s="184">
        <f t="shared" si="5"/>
        <v>0</v>
      </c>
    </row>
    <row r="45" spans="1:7" s="82" customFormat="1" ht="27" x14ac:dyDescent="0.25">
      <c r="A45" s="112" t="s">
        <v>15</v>
      </c>
      <c r="B45" s="113" t="s">
        <v>67</v>
      </c>
      <c r="C45" s="114" t="s">
        <v>0</v>
      </c>
      <c r="D45" s="116">
        <v>15</v>
      </c>
      <c r="E45" s="116">
        <v>3</v>
      </c>
      <c r="F45" s="117"/>
      <c r="G45" s="184">
        <f t="shared" si="5"/>
        <v>0</v>
      </c>
    </row>
    <row r="46" spans="1:7" s="82" customFormat="1" ht="27" x14ac:dyDescent="0.25">
      <c r="A46" s="112" t="s">
        <v>15</v>
      </c>
      <c r="B46" s="113" t="s">
        <v>69</v>
      </c>
      <c r="C46" s="114" t="s">
        <v>0</v>
      </c>
      <c r="D46" s="116">
        <v>4</v>
      </c>
      <c r="E46" s="116">
        <v>1</v>
      </c>
      <c r="F46" s="117"/>
      <c r="G46" s="184">
        <f t="shared" si="5"/>
        <v>0</v>
      </c>
    </row>
    <row r="47" spans="1:7" s="82" customFormat="1" ht="13.5" x14ac:dyDescent="0.25">
      <c r="A47" s="112" t="s">
        <v>15</v>
      </c>
      <c r="B47" s="113" t="s">
        <v>44</v>
      </c>
      <c r="C47" s="114" t="s">
        <v>0</v>
      </c>
      <c r="D47" s="116">
        <v>19</v>
      </c>
      <c r="E47" s="116">
        <v>3</v>
      </c>
      <c r="F47" s="117"/>
      <c r="G47" s="184">
        <f t="shared" si="5"/>
        <v>0</v>
      </c>
    </row>
    <row r="48" spans="1:7" s="82" customFormat="1" ht="13.5" x14ac:dyDescent="0.25">
      <c r="A48" s="112" t="s">
        <v>15</v>
      </c>
      <c r="B48" s="113" t="s">
        <v>45</v>
      </c>
      <c r="C48" s="114" t="s">
        <v>0</v>
      </c>
      <c r="D48" s="116">
        <v>19</v>
      </c>
      <c r="E48" s="116">
        <v>1</v>
      </c>
      <c r="F48" s="117"/>
      <c r="G48" s="184">
        <f t="shared" si="5"/>
        <v>0</v>
      </c>
    </row>
    <row r="49" spans="1:7" s="82" customFormat="1" ht="13.5" x14ac:dyDescent="0.25">
      <c r="A49" s="112" t="s">
        <v>15</v>
      </c>
      <c r="B49" s="113" t="s">
        <v>122</v>
      </c>
      <c r="C49" s="114" t="s">
        <v>0</v>
      </c>
      <c r="D49" s="116">
        <v>19</v>
      </c>
      <c r="E49" s="116">
        <v>1</v>
      </c>
      <c r="F49" s="117"/>
      <c r="G49" s="184">
        <f t="shared" si="5"/>
        <v>0</v>
      </c>
    </row>
    <row r="50" spans="1:7" s="4" customFormat="1" ht="13.5" x14ac:dyDescent="0.25">
      <c r="A50" s="112" t="s">
        <v>15</v>
      </c>
      <c r="B50" s="113" t="s">
        <v>46</v>
      </c>
      <c r="C50" s="114" t="s">
        <v>47</v>
      </c>
      <c r="D50" s="116">
        <v>1</v>
      </c>
      <c r="E50" s="116">
        <v>1</v>
      </c>
      <c r="F50" s="117"/>
      <c r="G50" s="184">
        <f t="shared" ref="G50" si="6">+D50*F50*E50</f>
        <v>0</v>
      </c>
    </row>
    <row r="51" spans="1:7" s="4" customFormat="1" ht="13.5" x14ac:dyDescent="0.25">
      <c r="A51" s="122" t="s">
        <v>48</v>
      </c>
      <c r="B51" s="123"/>
      <c r="C51" s="124"/>
      <c r="D51" s="125"/>
      <c r="E51" s="126"/>
      <c r="F51" s="127"/>
      <c r="G51" s="128">
        <f>SUM(G42:G50)</f>
        <v>0</v>
      </c>
    </row>
    <row r="52" spans="1:7" s="82" customFormat="1" ht="13.5" x14ac:dyDescent="0.25">
      <c r="C52" s="83"/>
      <c r="D52" s="84"/>
      <c r="E52" s="84"/>
      <c r="F52" s="85"/>
      <c r="G52" s="85"/>
    </row>
    <row r="53" spans="1:7" s="4" customFormat="1" ht="25.5" x14ac:dyDescent="0.25">
      <c r="A53" s="105" t="s">
        <v>51</v>
      </c>
      <c r="B53" s="106"/>
      <c r="C53" s="142" t="s">
        <v>9</v>
      </c>
      <c r="D53" s="143" t="s">
        <v>38</v>
      </c>
      <c r="E53" s="143" t="s">
        <v>39</v>
      </c>
      <c r="F53" s="144" t="s">
        <v>40</v>
      </c>
      <c r="G53" s="182" t="s">
        <v>41</v>
      </c>
    </row>
    <row r="54" spans="1:7" s="4" customFormat="1" ht="13.5" x14ac:dyDescent="0.25">
      <c r="A54" s="107" t="s">
        <v>42</v>
      </c>
      <c r="B54" s="108"/>
      <c r="C54" s="109"/>
      <c r="D54" s="110"/>
      <c r="E54" s="110"/>
      <c r="F54" s="111"/>
      <c r="G54" s="183"/>
    </row>
    <row r="55" spans="1:7" s="82" customFormat="1" ht="27" x14ac:dyDescent="0.25">
      <c r="A55" s="112" t="s">
        <v>15</v>
      </c>
      <c r="B55" s="113" t="s">
        <v>123</v>
      </c>
      <c r="C55" s="114" t="s">
        <v>16</v>
      </c>
      <c r="D55" s="115">
        <f>+C9*0.05</f>
        <v>0.95000000000000007</v>
      </c>
      <c r="E55" s="116">
        <v>4</v>
      </c>
      <c r="F55" s="117"/>
      <c r="G55" s="184">
        <f>+D55*F55*E55</f>
        <v>0</v>
      </c>
    </row>
    <row r="56" spans="1:7" s="82" customFormat="1" ht="27" x14ac:dyDescent="0.25">
      <c r="A56" s="112" t="s">
        <v>15</v>
      </c>
      <c r="B56" s="113" t="s">
        <v>124</v>
      </c>
      <c r="C56" s="114" t="s">
        <v>0</v>
      </c>
      <c r="D56" s="116">
        <f>+C9</f>
        <v>19</v>
      </c>
      <c r="E56" s="116">
        <v>3</v>
      </c>
      <c r="F56" s="117"/>
      <c r="G56" s="184">
        <f t="shared" ref="G56:G61" si="7">+D56*F56*E56</f>
        <v>0</v>
      </c>
    </row>
    <row r="57" spans="1:7" s="4" customFormat="1" ht="27" x14ac:dyDescent="0.25">
      <c r="A57" s="112" t="s">
        <v>15</v>
      </c>
      <c r="B57" s="113" t="s">
        <v>68</v>
      </c>
      <c r="C57" s="114" t="s">
        <v>0</v>
      </c>
      <c r="D57" s="116">
        <v>15</v>
      </c>
      <c r="E57" s="116">
        <v>1</v>
      </c>
      <c r="F57" s="117"/>
      <c r="G57" s="184">
        <f t="shared" si="7"/>
        <v>0</v>
      </c>
    </row>
    <row r="58" spans="1:7" s="82" customFormat="1" ht="27" x14ac:dyDescent="0.25">
      <c r="A58" s="112" t="s">
        <v>15</v>
      </c>
      <c r="B58" s="113" t="s">
        <v>67</v>
      </c>
      <c r="C58" s="114" t="s">
        <v>0</v>
      </c>
      <c r="D58" s="116">
        <v>15</v>
      </c>
      <c r="E58" s="116">
        <v>3</v>
      </c>
      <c r="F58" s="117"/>
      <c r="G58" s="184">
        <f t="shared" si="7"/>
        <v>0</v>
      </c>
    </row>
    <row r="59" spans="1:7" s="82" customFormat="1" ht="27" x14ac:dyDescent="0.25">
      <c r="A59" s="112" t="s">
        <v>15</v>
      </c>
      <c r="B59" s="113" t="s">
        <v>69</v>
      </c>
      <c r="C59" s="114" t="s">
        <v>0</v>
      </c>
      <c r="D59" s="116">
        <v>4</v>
      </c>
      <c r="E59" s="116">
        <v>1</v>
      </c>
      <c r="F59" s="117"/>
      <c r="G59" s="184">
        <f t="shared" si="7"/>
        <v>0</v>
      </c>
    </row>
    <row r="60" spans="1:7" s="82" customFormat="1" ht="13.5" x14ac:dyDescent="0.25">
      <c r="A60" s="112" t="s">
        <v>15</v>
      </c>
      <c r="B60" s="113" t="s">
        <v>44</v>
      </c>
      <c r="C60" s="114" t="s">
        <v>0</v>
      </c>
      <c r="D60" s="116">
        <v>19</v>
      </c>
      <c r="E60" s="116">
        <v>3</v>
      </c>
      <c r="F60" s="117"/>
      <c r="G60" s="184">
        <f t="shared" si="7"/>
        <v>0</v>
      </c>
    </row>
    <row r="61" spans="1:7" s="82" customFormat="1" ht="13.5" x14ac:dyDescent="0.25">
      <c r="A61" s="112" t="s">
        <v>15</v>
      </c>
      <c r="B61" s="113" t="s">
        <v>45</v>
      </c>
      <c r="C61" s="114" t="s">
        <v>0</v>
      </c>
      <c r="D61" s="116">
        <v>19</v>
      </c>
      <c r="E61" s="116">
        <v>1</v>
      </c>
      <c r="F61" s="117"/>
      <c r="G61" s="184">
        <f t="shared" si="7"/>
        <v>0</v>
      </c>
    </row>
    <row r="62" spans="1:7" s="4" customFormat="1" ht="27" x14ac:dyDescent="0.25">
      <c r="A62" s="112" t="s">
        <v>15</v>
      </c>
      <c r="B62" s="113" t="s">
        <v>70</v>
      </c>
      <c r="C62" s="114" t="s">
        <v>0</v>
      </c>
      <c r="D62" s="116">
        <v>19</v>
      </c>
      <c r="E62" s="116">
        <v>1</v>
      </c>
      <c r="F62" s="117"/>
      <c r="G62" s="184">
        <f t="shared" ref="G62:G63" si="8">+D62*F62*E62</f>
        <v>0</v>
      </c>
    </row>
    <row r="63" spans="1:7" s="82" customFormat="1" ht="13.5" x14ac:dyDescent="0.25">
      <c r="A63" s="112" t="s">
        <v>15</v>
      </c>
      <c r="B63" s="113" t="s">
        <v>122</v>
      </c>
      <c r="C63" s="114" t="s">
        <v>0</v>
      </c>
      <c r="D63" s="116">
        <v>19</v>
      </c>
      <c r="E63" s="116">
        <v>1</v>
      </c>
      <c r="F63" s="117"/>
      <c r="G63" s="184">
        <f t="shared" si="8"/>
        <v>0</v>
      </c>
    </row>
    <row r="64" spans="1:7" s="4" customFormat="1" ht="13.5" x14ac:dyDescent="0.25">
      <c r="A64" s="112" t="s">
        <v>15</v>
      </c>
      <c r="B64" s="113" t="s">
        <v>46</v>
      </c>
      <c r="C64" s="114" t="s">
        <v>47</v>
      </c>
      <c r="D64" s="116">
        <v>1</v>
      </c>
      <c r="E64" s="116">
        <v>1</v>
      </c>
      <c r="F64" s="117"/>
      <c r="G64" s="184">
        <f t="shared" ref="G64" si="9">+D64*F64*E64</f>
        <v>0</v>
      </c>
    </row>
    <row r="65" spans="1:7" s="4" customFormat="1" ht="13.5" x14ac:dyDescent="0.25">
      <c r="A65" s="122" t="s">
        <v>48</v>
      </c>
      <c r="B65" s="123"/>
      <c r="C65" s="124"/>
      <c r="D65" s="125"/>
      <c r="E65" s="126"/>
      <c r="F65" s="127"/>
      <c r="G65" s="128">
        <f>SUM(G55:G64)</f>
        <v>0</v>
      </c>
    </row>
    <row r="66" spans="1:7" s="82" customFormat="1" ht="13.5" x14ac:dyDescent="0.25">
      <c r="C66" s="83"/>
      <c r="D66" s="84"/>
      <c r="E66" s="84"/>
      <c r="F66" s="85"/>
      <c r="G66" s="85"/>
    </row>
    <row r="67" spans="1:7" s="4" customFormat="1" ht="25.5" x14ac:dyDescent="0.25">
      <c r="A67" s="105" t="s">
        <v>52</v>
      </c>
      <c r="B67" s="106"/>
      <c r="C67" s="142" t="s">
        <v>9</v>
      </c>
      <c r="D67" s="143" t="s">
        <v>38</v>
      </c>
      <c r="E67" s="143" t="s">
        <v>39</v>
      </c>
      <c r="F67" s="144" t="s">
        <v>40</v>
      </c>
      <c r="G67" s="182" t="s">
        <v>41</v>
      </c>
    </row>
    <row r="68" spans="1:7" s="4" customFormat="1" ht="13.5" x14ac:dyDescent="0.25">
      <c r="A68" s="107" t="s">
        <v>42</v>
      </c>
      <c r="B68" s="108"/>
      <c r="C68" s="109"/>
      <c r="D68" s="110"/>
      <c r="E68" s="110"/>
      <c r="F68" s="111"/>
      <c r="G68" s="183"/>
    </row>
    <row r="69" spans="1:7" s="82" customFormat="1" ht="27" x14ac:dyDescent="0.25">
      <c r="A69" s="112" t="s">
        <v>15</v>
      </c>
      <c r="B69" s="113" t="s">
        <v>43</v>
      </c>
      <c r="C69" s="114" t="s">
        <v>16</v>
      </c>
      <c r="D69" s="115">
        <f>+C9*0.05</f>
        <v>0.95000000000000007</v>
      </c>
      <c r="E69" s="116">
        <v>4</v>
      </c>
      <c r="F69" s="117"/>
      <c r="G69" s="184">
        <f>+D69*F69*E69</f>
        <v>0</v>
      </c>
    </row>
    <row r="70" spans="1:7" s="82" customFormat="1" ht="27" x14ac:dyDescent="0.25">
      <c r="A70" s="112" t="s">
        <v>15</v>
      </c>
      <c r="B70" s="113" t="s">
        <v>58</v>
      </c>
      <c r="C70" s="114" t="s">
        <v>0</v>
      </c>
      <c r="D70" s="116">
        <f>+C9</f>
        <v>19</v>
      </c>
      <c r="E70" s="116">
        <v>3</v>
      </c>
      <c r="F70" s="117"/>
      <c r="G70" s="184">
        <f t="shared" ref="G70:G75" si="10">+D70*F70*E70</f>
        <v>0</v>
      </c>
    </row>
    <row r="71" spans="1:7" s="82" customFormat="1" ht="27" x14ac:dyDescent="0.25">
      <c r="A71" s="112" t="s">
        <v>15</v>
      </c>
      <c r="B71" s="113" t="s">
        <v>68</v>
      </c>
      <c r="C71" s="114" t="s">
        <v>0</v>
      </c>
      <c r="D71" s="116">
        <v>15</v>
      </c>
      <c r="E71" s="116">
        <v>1</v>
      </c>
      <c r="F71" s="117"/>
      <c r="G71" s="184">
        <f t="shared" si="10"/>
        <v>0</v>
      </c>
    </row>
    <row r="72" spans="1:7" s="82" customFormat="1" ht="27" x14ac:dyDescent="0.25">
      <c r="A72" s="112" t="s">
        <v>15</v>
      </c>
      <c r="B72" s="113" t="s">
        <v>67</v>
      </c>
      <c r="C72" s="114" t="s">
        <v>0</v>
      </c>
      <c r="D72" s="116">
        <v>15</v>
      </c>
      <c r="E72" s="116">
        <v>3</v>
      </c>
      <c r="F72" s="117"/>
      <c r="G72" s="184">
        <f t="shared" si="10"/>
        <v>0</v>
      </c>
    </row>
    <row r="73" spans="1:7" s="82" customFormat="1" ht="27" x14ac:dyDescent="0.25">
      <c r="A73" s="112" t="s">
        <v>15</v>
      </c>
      <c r="B73" s="113" t="s">
        <v>69</v>
      </c>
      <c r="C73" s="114" t="s">
        <v>0</v>
      </c>
      <c r="D73" s="116">
        <v>4</v>
      </c>
      <c r="E73" s="116">
        <v>1</v>
      </c>
      <c r="F73" s="117"/>
      <c r="G73" s="184">
        <f t="shared" si="10"/>
        <v>0</v>
      </c>
    </row>
    <row r="74" spans="1:7" s="82" customFormat="1" ht="13.5" x14ac:dyDescent="0.25">
      <c r="A74" s="112" t="s">
        <v>15</v>
      </c>
      <c r="B74" s="113" t="s">
        <v>44</v>
      </c>
      <c r="C74" s="114" t="s">
        <v>0</v>
      </c>
      <c r="D74" s="116">
        <v>19</v>
      </c>
      <c r="E74" s="116">
        <v>3</v>
      </c>
      <c r="F74" s="117"/>
      <c r="G74" s="184">
        <f t="shared" si="10"/>
        <v>0</v>
      </c>
    </row>
    <row r="75" spans="1:7" s="82" customFormat="1" ht="13.5" x14ac:dyDescent="0.25">
      <c r="A75" s="112" t="s">
        <v>15</v>
      </c>
      <c r="B75" s="113" t="s">
        <v>45</v>
      </c>
      <c r="C75" s="114" t="s">
        <v>0</v>
      </c>
      <c r="D75" s="116">
        <v>19</v>
      </c>
      <c r="E75" s="116">
        <v>1</v>
      </c>
      <c r="F75" s="117"/>
      <c r="G75" s="184">
        <f t="shared" si="10"/>
        <v>0</v>
      </c>
    </row>
    <row r="76" spans="1:7" s="82" customFormat="1" ht="13.5" x14ac:dyDescent="0.25">
      <c r="A76" s="112" t="s">
        <v>15</v>
      </c>
      <c r="B76" s="113" t="s">
        <v>122</v>
      </c>
      <c r="C76" s="114" t="s">
        <v>0</v>
      </c>
      <c r="D76" s="116">
        <v>19</v>
      </c>
      <c r="E76" s="116">
        <v>1</v>
      </c>
      <c r="F76" s="117"/>
      <c r="G76" s="184">
        <f t="shared" ref="G76" si="11">+D76*F76*E76</f>
        <v>0</v>
      </c>
    </row>
    <row r="77" spans="1:7" s="4" customFormat="1" ht="13.5" x14ac:dyDescent="0.25">
      <c r="A77" s="112" t="s">
        <v>15</v>
      </c>
      <c r="B77" s="113" t="s">
        <v>46</v>
      </c>
      <c r="C77" s="114" t="s">
        <v>47</v>
      </c>
      <c r="D77" s="116">
        <v>1</v>
      </c>
      <c r="E77" s="116">
        <v>1</v>
      </c>
      <c r="F77" s="117"/>
      <c r="G77" s="184">
        <f t="shared" ref="G77" si="12">+D77*F77*E77</f>
        <v>0</v>
      </c>
    </row>
    <row r="78" spans="1:7" s="4" customFormat="1" ht="13.5" x14ac:dyDescent="0.25">
      <c r="A78" s="122" t="s">
        <v>48</v>
      </c>
      <c r="B78" s="123"/>
      <c r="C78" s="124"/>
      <c r="D78" s="125"/>
      <c r="E78" s="126"/>
      <c r="F78" s="127"/>
      <c r="G78" s="128">
        <f>SUM(G69:G77)</f>
        <v>0</v>
      </c>
    </row>
    <row r="79" spans="1:7" s="82" customFormat="1" ht="13.5" x14ac:dyDescent="0.25">
      <c r="C79" s="83"/>
      <c r="D79" s="84"/>
      <c r="E79" s="84"/>
      <c r="F79" s="85"/>
      <c r="G79" s="85"/>
    </row>
    <row r="80" spans="1:7" s="82" customFormat="1" ht="13.5" x14ac:dyDescent="0.25">
      <c r="C80" s="83"/>
      <c r="D80" s="87"/>
      <c r="E80" s="87"/>
      <c r="F80" s="85"/>
      <c r="G80" s="85"/>
    </row>
    <row r="81" spans="1:7" s="82" customFormat="1" ht="13.5" x14ac:dyDescent="0.25">
      <c r="A81" s="88"/>
      <c r="B81" s="89"/>
      <c r="C81" s="90"/>
      <c r="D81" s="91"/>
      <c r="E81" s="91"/>
      <c r="F81" s="92"/>
      <c r="G81" s="185"/>
    </row>
    <row r="82" spans="1:7" s="82" customFormat="1" ht="13.5" x14ac:dyDescent="0.25">
      <c r="A82" s="180" t="s">
        <v>53</v>
      </c>
      <c r="C82" s="83"/>
      <c r="D82" s="87"/>
      <c r="E82" s="87"/>
      <c r="F82" s="85"/>
      <c r="G82" s="186"/>
    </row>
    <row r="83" spans="1:7" s="82" customFormat="1" ht="13.5" x14ac:dyDescent="0.25">
      <c r="A83" s="93"/>
      <c r="C83" s="83"/>
      <c r="D83" s="87"/>
      <c r="E83" s="87"/>
      <c r="F83" s="85"/>
      <c r="G83" s="186"/>
    </row>
    <row r="84" spans="1:7" s="82" customFormat="1" ht="13.5" x14ac:dyDescent="0.25">
      <c r="A84" s="178" t="str">
        <f>+A13</f>
        <v>Následná péče v 1. roce po realizaci</v>
      </c>
      <c r="B84" s="4"/>
      <c r="C84" s="5"/>
      <c r="D84" s="187"/>
      <c r="E84" s="187"/>
      <c r="F84" s="188"/>
      <c r="G84" s="179">
        <f>+G25</f>
        <v>0</v>
      </c>
    </row>
    <row r="85" spans="1:7" s="82" customFormat="1" ht="13.5" x14ac:dyDescent="0.25">
      <c r="A85" s="178" t="str">
        <f>+A27</f>
        <v>Následná péče v 2. roce po realizaci</v>
      </c>
      <c r="B85" s="4"/>
      <c r="C85" s="5"/>
      <c r="D85" s="187"/>
      <c r="E85" s="187"/>
      <c r="F85" s="188"/>
      <c r="G85" s="179">
        <f>+G38</f>
        <v>0</v>
      </c>
    </row>
    <row r="86" spans="1:7" s="82" customFormat="1" ht="13.5" x14ac:dyDescent="0.25">
      <c r="A86" s="178" t="str">
        <f>+A40</f>
        <v>Následná péče v 3. roce po realizaci</v>
      </c>
      <c r="B86" s="4"/>
      <c r="C86" s="5"/>
      <c r="D86" s="187"/>
      <c r="E86" s="187"/>
      <c r="F86" s="188"/>
      <c r="G86" s="179">
        <f>+G51</f>
        <v>0</v>
      </c>
    </row>
    <row r="87" spans="1:7" s="82" customFormat="1" ht="13.5" x14ac:dyDescent="0.25">
      <c r="A87" s="178" t="str">
        <f>+A53</f>
        <v>Následná péče v 4. roce po realizaci</v>
      </c>
      <c r="B87" s="4"/>
      <c r="C87" s="5"/>
      <c r="D87" s="187"/>
      <c r="E87" s="187"/>
      <c r="F87" s="188"/>
      <c r="G87" s="179">
        <f>+G65</f>
        <v>0</v>
      </c>
    </row>
    <row r="88" spans="1:7" s="82" customFormat="1" ht="13.5" x14ac:dyDescent="0.25">
      <c r="A88" s="178" t="str">
        <f>+A67</f>
        <v>Následná péče v 5. roce po realizaci</v>
      </c>
      <c r="B88" s="4"/>
      <c r="C88" s="5"/>
      <c r="D88" s="187"/>
      <c r="E88" s="187"/>
      <c r="F88" s="188"/>
      <c r="G88" s="179">
        <f>+G78</f>
        <v>0</v>
      </c>
    </row>
    <row r="89" spans="1:7" s="82" customFormat="1" ht="13.5" x14ac:dyDescent="0.25">
      <c r="A89" s="96"/>
      <c r="B89" s="97"/>
      <c r="C89" s="98"/>
      <c r="D89" s="99"/>
      <c r="E89" s="99"/>
      <c r="F89" s="100"/>
      <c r="G89" s="101"/>
    </row>
    <row r="90" spans="1:7" s="82" customFormat="1" ht="13.5" x14ac:dyDescent="0.25">
      <c r="A90" s="95"/>
      <c r="C90" s="83"/>
      <c r="D90" s="87"/>
      <c r="E90" s="87"/>
      <c r="F90" s="85"/>
      <c r="G90" s="94"/>
    </row>
    <row r="91" spans="1:7" s="86" customFormat="1" ht="13.5" x14ac:dyDescent="0.25">
      <c r="A91" s="180" t="s">
        <v>54</v>
      </c>
      <c r="B91" s="189"/>
      <c r="C91" s="190"/>
      <c r="D91" s="191"/>
      <c r="E91" s="191"/>
      <c r="F91" s="192"/>
      <c r="G91" s="181">
        <f>SUM(G84:G90)</f>
        <v>0</v>
      </c>
    </row>
    <row r="92" spans="1:7" s="82" customFormat="1" ht="13.5" x14ac:dyDescent="0.25">
      <c r="A92" s="96"/>
      <c r="B92" s="97"/>
      <c r="C92" s="98"/>
      <c r="D92" s="99"/>
      <c r="E92" s="99"/>
      <c r="F92" s="100"/>
      <c r="G92" s="193"/>
    </row>
    <row r="93" spans="1:7" s="82" customFormat="1" ht="13.5" x14ac:dyDescent="0.25">
      <c r="C93" s="83"/>
      <c r="D93" s="87"/>
      <c r="E93" s="87"/>
      <c r="F93" s="85"/>
      <c r="G93" s="85"/>
    </row>
    <row r="94" spans="1:7" s="82" customFormat="1" ht="30" customHeight="1" x14ac:dyDescent="0.25">
      <c r="A94" s="141" t="s">
        <v>55</v>
      </c>
      <c r="B94" s="245" t="s">
        <v>66</v>
      </c>
      <c r="C94" s="245"/>
      <c r="D94" s="245"/>
      <c r="E94" s="245"/>
      <c r="F94" s="245"/>
      <c r="G94" s="245"/>
    </row>
    <row r="95" spans="1:7" s="82" customFormat="1" ht="13.5" x14ac:dyDescent="0.25">
      <c r="C95" s="83"/>
      <c r="D95" s="87"/>
      <c r="E95" s="87"/>
      <c r="F95" s="85"/>
      <c r="G95" s="85"/>
    </row>
    <row r="96" spans="1:7" s="82" customFormat="1" ht="13.5" x14ac:dyDescent="0.25">
      <c r="C96" s="83"/>
      <c r="D96" s="87"/>
      <c r="E96" s="87"/>
      <c r="F96" s="85"/>
      <c r="G96" s="85"/>
    </row>
    <row r="97" spans="3:7" s="82" customFormat="1" ht="13.5" x14ac:dyDescent="0.25">
      <c r="C97" s="83"/>
      <c r="D97" s="87"/>
      <c r="E97" s="87"/>
      <c r="F97" s="85"/>
      <c r="G97" s="85"/>
    </row>
    <row r="98" spans="3:7" s="82" customFormat="1" ht="13.5" x14ac:dyDescent="0.25">
      <c r="C98" s="83"/>
      <c r="D98" s="87"/>
      <c r="E98" s="87"/>
      <c r="F98" s="85"/>
      <c r="G98" s="85"/>
    </row>
    <row r="99" spans="3:7" s="82" customFormat="1" ht="13.5" x14ac:dyDescent="0.25">
      <c r="C99" s="83"/>
      <c r="D99" s="87"/>
      <c r="E99" s="87"/>
      <c r="F99" s="85"/>
      <c r="G99" s="85"/>
    </row>
    <row r="100" spans="3:7" s="82" customFormat="1" ht="13.5" x14ac:dyDescent="0.25">
      <c r="C100" s="83"/>
      <c r="D100" s="87"/>
      <c r="E100" s="87"/>
      <c r="F100" s="85"/>
      <c r="G100" s="85"/>
    </row>
    <row r="101" spans="3:7" s="82" customFormat="1" ht="13.5" x14ac:dyDescent="0.25">
      <c r="C101" s="83"/>
      <c r="D101" s="87"/>
      <c r="E101" s="87"/>
      <c r="F101" s="85"/>
      <c r="G101" s="85"/>
    </row>
    <row r="102" spans="3:7" s="82" customFormat="1" ht="13.5" x14ac:dyDescent="0.25">
      <c r="C102" s="83"/>
      <c r="D102" s="87"/>
      <c r="E102" s="87"/>
      <c r="F102" s="85"/>
      <c r="G102" s="85"/>
    </row>
    <row r="103" spans="3:7" s="82" customFormat="1" ht="13.5" x14ac:dyDescent="0.25">
      <c r="C103" s="83"/>
      <c r="D103" s="87"/>
      <c r="E103" s="87"/>
      <c r="F103" s="85"/>
      <c r="G103" s="85"/>
    </row>
    <row r="104" spans="3:7" s="82" customFormat="1" ht="13.5" x14ac:dyDescent="0.25">
      <c r="C104" s="83"/>
      <c r="D104" s="87"/>
      <c r="E104" s="87"/>
      <c r="F104" s="85"/>
      <c r="G104" s="85"/>
    </row>
    <row r="105" spans="3:7" s="82" customFormat="1" ht="13.5" x14ac:dyDescent="0.25">
      <c r="C105" s="83"/>
      <c r="D105" s="87"/>
      <c r="E105" s="87"/>
      <c r="F105" s="85"/>
      <c r="G105" s="85"/>
    </row>
    <row r="106" spans="3:7" s="82" customFormat="1" ht="13.5" x14ac:dyDescent="0.25">
      <c r="C106" s="83"/>
      <c r="D106" s="87"/>
      <c r="E106" s="87"/>
      <c r="F106" s="85"/>
      <c r="G106" s="85"/>
    </row>
    <row r="107" spans="3:7" s="82" customFormat="1" ht="13.5" x14ac:dyDescent="0.25">
      <c r="C107" s="83"/>
      <c r="D107" s="87"/>
      <c r="E107" s="87"/>
      <c r="F107" s="85"/>
      <c r="G107" s="85"/>
    </row>
    <row r="108" spans="3:7" s="82" customFormat="1" ht="13.5" x14ac:dyDescent="0.25">
      <c r="C108" s="83"/>
      <c r="D108" s="87"/>
      <c r="E108" s="87"/>
      <c r="F108" s="85"/>
      <c r="G108" s="85"/>
    </row>
    <row r="109" spans="3:7" s="82" customFormat="1" ht="13.5" x14ac:dyDescent="0.25">
      <c r="C109" s="83"/>
      <c r="D109" s="87"/>
      <c r="E109" s="87"/>
      <c r="F109" s="85"/>
      <c r="G109" s="85"/>
    </row>
    <row r="110" spans="3:7" s="82" customFormat="1" ht="13.5" x14ac:dyDescent="0.25">
      <c r="C110" s="83"/>
      <c r="D110" s="87"/>
      <c r="E110" s="87"/>
      <c r="F110" s="85"/>
      <c r="G110" s="85"/>
    </row>
    <row r="111" spans="3:7" s="82" customFormat="1" ht="13.5" x14ac:dyDescent="0.25">
      <c r="C111" s="83"/>
      <c r="D111" s="87"/>
      <c r="E111" s="87"/>
      <c r="F111" s="85"/>
      <c r="G111" s="85"/>
    </row>
    <row r="112" spans="3:7" s="82" customFormat="1" ht="13.5" x14ac:dyDescent="0.25">
      <c r="C112" s="83"/>
      <c r="D112" s="87"/>
      <c r="E112" s="87"/>
      <c r="F112" s="85"/>
      <c r="G112" s="85"/>
    </row>
    <row r="113" spans="3:7" s="82" customFormat="1" ht="13.5" x14ac:dyDescent="0.25">
      <c r="C113" s="83"/>
      <c r="D113" s="87"/>
      <c r="E113" s="87"/>
      <c r="F113" s="85"/>
      <c r="G113" s="85"/>
    </row>
    <row r="114" spans="3:7" s="82" customFormat="1" ht="13.5" x14ac:dyDescent="0.25">
      <c r="C114" s="83"/>
      <c r="D114" s="87"/>
      <c r="E114" s="87"/>
      <c r="F114" s="85"/>
      <c r="G114" s="85"/>
    </row>
    <row r="115" spans="3:7" s="82" customFormat="1" ht="13.5" x14ac:dyDescent="0.25">
      <c r="C115" s="83"/>
      <c r="D115" s="87"/>
      <c r="E115" s="87"/>
      <c r="F115" s="85"/>
      <c r="G115" s="85"/>
    </row>
    <row r="116" spans="3:7" s="82" customFormat="1" ht="13.5" x14ac:dyDescent="0.25">
      <c r="C116" s="83"/>
      <c r="D116" s="87"/>
      <c r="E116" s="87"/>
      <c r="F116" s="85"/>
      <c r="G116" s="85"/>
    </row>
    <row r="117" spans="3:7" s="82" customFormat="1" ht="13.5" x14ac:dyDescent="0.25">
      <c r="C117" s="83"/>
      <c r="D117" s="87"/>
      <c r="E117" s="87"/>
      <c r="F117" s="85"/>
      <c r="G117" s="85"/>
    </row>
    <row r="118" spans="3:7" s="82" customFormat="1" ht="13.5" x14ac:dyDescent="0.25">
      <c r="C118" s="83"/>
      <c r="D118" s="87"/>
      <c r="E118" s="87"/>
      <c r="F118" s="85"/>
      <c r="G118" s="85"/>
    </row>
    <row r="119" spans="3:7" s="82" customFormat="1" ht="13.5" x14ac:dyDescent="0.25">
      <c r="C119" s="83"/>
      <c r="D119" s="87"/>
      <c r="E119" s="87"/>
      <c r="F119" s="85"/>
      <c r="G119" s="85"/>
    </row>
    <row r="120" spans="3:7" s="82" customFormat="1" ht="13.5" x14ac:dyDescent="0.25">
      <c r="C120" s="83"/>
      <c r="D120" s="87"/>
      <c r="E120" s="87"/>
      <c r="F120" s="85"/>
      <c r="G120" s="85"/>
    </row>
    <row r="121" spans="3:7" s="82" customFormat="1" ht="13.5" x14ac:dyDescent="0.25">
      <c r="C121" s="83"/>
      <c r="D121" s="87"/>
      <c r="E121" s="87"/>
      <c r="F121" s="85"/>
      <c r="G121" s="85"/>
    </row>
    <row r="122" spans="3:7" s="82" customFormat="1" ht="13.5" x14ac:dyDescent="0.25">
      <c r="C122" s="83"/>
      <c r="D122" s="87"/>
      <c r="E122" s="87"/>
      <c r="F122" s="85"/>
      <c r="G122" s="85"/>
    </row>
    <row r="123" spans="3:7" s="82" customFormat="1" ht="13.5" x14ac:dyDescent="0.25">
      <c r="C123" s="83"/>
      <c r="D123" s="87"/>
      <c r="E123" s="87"/>
      <c r="F123" s="85"/>
      <c r="G123" s="85"/>
    </row>
    <row r="124" spans="3:7" s="82" customFormat="1" ht="13.5" x14ac:dyDescent="0.25">
      <c r="C124" s="83"/>
      <c r="D124" s="87"/>
      <c r="E124" s="87"/>
      <c r="F124" s="85"/>
      <c r="G124" s="85"/>
    </row>
    <row r="125" spans="3:7" s="82" customFormat="1" ht="13.5" x14ac:dyDescent="0.25">
      <c r="C125" s="83"/>
      <c r="D125" s="87"/>
      <c r="E125" s="87"/>
      <c r="F125" s="85"/>
      <c r="G125" s="85"/>
    </row>
    <row r="126" spans="3:7" s="82" customFormat="1" ht="13.5" x14ac:dyDescent="0.25">
      <c r="C126" s="83"/>
      <c r="D126" s="87"/>
      <c r="E126" s="87"/>
      <c r="F126" s="85"/>
      <c r="G126" s="85"/>
    </row>
    <row r="127" spans="3:7" s="82" customFormat="1" ht="13.5" x14ac:dyDescent="0.25">
      <c r="C127" s="83"/>
      <c r="D127" s="87"/>
      <c r="E127" s="87"/>
      <c r="F127" s="85"/>
      <c r="G127" s="85"/>
    </row>
    <row r="128" spans="3:7" s="82" customFormat="1" ht="13.5" x14ac:dyDescent="0.25">
      <c r="C128" s="83"/>
      <c r="D128" s="87"/>
      <c r="E128" s="87"/>
      <c r="F128" s="85"/>
      <c r="G128" s="85"/>
    </row>
    <row r="129" spans="3:7" s="82" customFormat="1" ht="13.5" x14ac:dyDescent="0.25">
      <c r="C129" s="83"/>
      <c r="D129" s="87"/>
      <c r="E129" s="87"/>
      <c r="F129" s="85"/>
      <c r="G129" s="85"/>
    </row>
    <row r="130" spans="3:7" s="82" customFormat="1" ht="13.5" x14ac:dyDescent="0.25">
      <c r="C130" s="83"/>
      <c r="D130" s="87"/>
      <c r="E130" s="87"/>
      <c r="F130" s="85"/>
      <c r="G130" s="85"/>
    </row>
    <row r="131" spans="3:7" s="82" customFormat="1" ht="13.5" x14ac:dyDescent="0.25">
      <c r="C131" s="83"/>
      <c r="D131" s="87"/>
      <c r="E131" s="87"/>
      <c r="F131" s="85"/>
      <c r="G131" s="85"/>
    </row>
    <row r="132" spans="3:7" s="82" customFormat="1" ht="13.5" x14ac:dyDescent="0.25">
      <c r="C132" s="83"/>
      <c r="D132" s="87"/>
      <c r="E132" s="87"/>
      <c r="F132" s="85"/>
      <c r="G132" s="85"/>
    </row>
    <row r="133" spans="3:7" s="82" customFormat="1" ht="13.5" x14ac:dyDescent="0.25">
      <c r="C133" s="83"/>
      <c r="D133" s="87"/>
      <c r="E133" s="87"/>
      <c r="F133" s="85"/>
      <c r="G133" s="85"/>
    </row>
    <row r="134" spans="3:7" s="82" customFormat="1" ht="13.5" x14ac:dyDescent="0.25">
      <c r="C134" s="83"/>
      <c r="D134" s="87"/>
      <c r="E134" s="87"/>
      <c r="F134" s="85"/>
      <c r="G134" s="85"/>
    </row>
    <row r="135" spans="3:7" s="82" customFormat="1" ht="13.5" x14ac:dyDescent="0.25">
      <c r="C135" s="83"/>
      <c r="D135" s="87"/>
      <c r="E135" s="87"/>
      <c r="F135" s="85"/>
      <c r="G135" s="85"/>
    </row>
    <row r="136" spans="3:7" s="82" customFormat="1" ht="13.5" x14ac:dyDescent="0.25">
      <c r="C136" s="83"/>
      <c r="D136" s="87"/>
      <c r="E136" s="87"/>
      <c r="F136" s="85"/>
      <c r="G136" s="85"/>
    </row>
    <row r="137" spans="3:7" s="82" customFormat="1" ht="13.5" x14ac:dyDescent="0.25">
      <c r="C137" s="83"/>
      <c r="D137" s="87"/>
      <c r="E137" s="87"/>
      <c r="F137" s="85"/>
      <c r="G137" s="85"/>
    </row>
    <row r="138" spans="3:7" s="82" customFormat="1" ht="13.5" x14ac:dyDescent="0.25">
      <c r="C138" s="83"/>
      <c r="D138" s="87"/>
      <c r="E138" s="87"/>
      <c r="F138" s="85"/>
      <c r="G138" s="85"/>
    </row>
    <row r="139" spans="3:7" s="82" customFormat="1" ht="13.5" x14ac:dyDescent="0.25">
      <c r="C139" s="83"/>
      <c r="D139" s="87"/>
      <c r="E139" s="87"/>
      <c r="F139" s="85"/>
      <c r="G139" s="85"/>
    </row>
    <row r="140" spans="3:7" s="82" customFormat="1" ht="13.5" x14ac:dyDescent="0.25">
      <c r="C140" s="83"/>
      <c r="D140" s="87"/>
      <c r="E140" s="87"/>
      <c r="F140" s="85"/>
      <c r="G140" s="85"/>
    </row>
    <row r="141" spans="3:7" s="82" customFormat="1" ht="13.5" x14ac:dyDescent="0.25">
      <c r="C141" s="83"/>
      <c r="D141" s="87"/>
      <c r="E141" s="87"/>
      <c r="F141" s="85"/>
      <c r="G141" s="85"/>
    </row>
    <row r="142" spans="3:7" s="82" customFormat="1" ht="13.5" x14ac:dyDescent="0.25">
      <c r="C142" s="83"/>
      <c r="D142" s="87"/>
      <c r="E142" s="87"/>
      <c r="F142" s="85"/>
      <c r="G142" s="85"/>
    </row>
    <row r="143" spans="3:7" s="82" customFormat="1" ht="13.5" x14ac:dyDescent="0.25">
      <c r="C143" s="83"/>
      <c r="D143" s="87"/>
      <c r="E143" s="87"/>
      <c r="F143" s="85"/>
      <c r="G143" s="85"/>
    </row>
    <row r="144" spans="3:7" s="82" customFormat="1" ht="13.5" x14ac:dyDescent="0.25">
      <c r="C144" s="83"/>
      <c r="D144" s="87"/>
      <c r="E144" s="87"/>
      <c r="F144" s="85"/>
      <c r="G144" s="85"/>
    </row>
    <row r="145" spans="3:7" s="82" customFormat="1" ht="13.5" x14ac:dyDescent="0.25">
      <c r="C145" s="83"/>
      <c r="D145" s="87"/>
      <c r="E145" s="87"/>
      <c r="F145" s="85"/>
      <c r="G145" s="85"/>
    </row>
    <row r="146" spans="3:7" s="82" customFormat="1" ht="13.5" x14ac:dyDescent="0.25">
      <c r="C146" s="83"/>
      <c r="D146" s="87"/>
      <c r="E146" s="87"/>
      <c r="F146" s="85"/>
      <c r="G146" s="85"/>
    </row>
    <row r="147" spans="3:7" s="82" customFormat="1" ht="13.5" x14ac:dyDescent="0.25">
      <c r="C147" s="83"/>
      <c r="D147" s="87"/>
      <c r="E147" s="87"/>
      <c r="F147" s="85"/>
      <c r="G147" s="85"/>
    </row>
    <row r="148" spans="3:7" s="82" customFormat="1" ht="13.5" x14ac:dyDescent="0.25">
      <c r="C148" s="83"/>
      <c r="D148" s="87"/>
      <c r="E148" s="87"/>
      <c r="F148" s="85"/>
      <c r="G148" s="85"/>
    </row>
    <row r="149" spans="3:7" s="82" customFormat="1" ht="13.5" x14ac:dyDescent="0.25">
      <c r="C149" s="83"/>
      <c r="D149" s="87"/>
      <c r="E149" s="87"/>
      <c r="F149" s="85"/>
      <c r="G149" s="85"/>
    </row>
    <row r="150" spans="3:7" s="82" customFormat="1" ht="13.5" x14ac:dyDescent="0.25">
      <c r="C150" s="83"/>
      <c r="D150" s="87"/>
      <c r="E150" s="87"/>
      <c r="F150" s="85"/>
      <c r="G150" s="85"/>
    </row>
    <row r="151" spans="3:7" s="82" customFormat="1" ht="13.5" x14ac:dyDescent="0.25">
      <c r="C151" s="83"/>
      <c r="D151" s="87"/>
      <c r="E151" s="87"/>
      <c r="F151" s="85"/>
      <c r="G151" s="85"/>
    </row>
    <row r="152" spans="3:7" s="82" customFormat="1" ht="13.5" x14ac:dyDescent="0.25">
      <c r="C152" s="83"/>
      <c r="D152" s="87"/>
      <c r="E152" s="87"/>
      <c r="F152" s="85"/>
      <c r="G152" s="85"/>
    </row>
    <row r="153" spans="3:7" s="82" customFormat="1" ht="13.5" x14ac:dyDescent="0.25">
      <c r="C153" s="83"/>
      <c r="D153" s="87"/>
      <c r="E153" s="87"/>
      <c r="F153" s="85"/>
      <c r="G153" s="85"/>
    </row>
    <row r="154" spans="3:7" s="82" customFormat="1" ht="13.5" x14ac:dyDescent="0.25">
      <c r="C154" s="83"/>
      <c r="D154" s="87"/>
      <c r="E154" s="87"/>
      <c r="F154" s="85"/>
      <c r="G154" s="85"/>
    </row>
    <row r="155" spans="3:7" s="82" customFormat="1" ht="13.5" x14ac:dyDescent="0.25">
      <c r="C155" s="83"/>
      <c r="D155" s="87"/>
      <c r="E155" s="87"/>
      <c r="F155" s="85"/>
      <c r="G155" s="85"/>
    </row>
    <row r="156" spans="3:7" s="82" customFormat="1" ht="13.5" x14ac:dyDescent="0.25">
      <c r="C156" s="83"/>
      <c r="D156" s="87"/>
      <c r="E156" s="87"/>
      <c r="F156" s="85"/>
      <c r="G156" s="85"/>
    </row>
    <row r="157" spans="3:7" s="82" customFormat="1" ht="13.5" x14ac:dyDescent="0.25">
      <c r="C157" s="83"/>
      <c r="D157" s="87"/>
      <c r="E157" s="87"/>
      <c r="F157" s="85"/>
      <c r="G157" s="85"/>
    </row>
    <row r="158" spans="3:7" s="82" customFormat="1" ht="13.5" x14ac:dyDescent="0.25">
      <c r="C158" s="83"/>
      <c r="D158" s="87"/>
      <c r="E158" s="87"/>
      <c r="F158" s="85"/>
      <c r="G158" s="85"/>
    </row>
    <row r="159" spans="3:7" s="82" customFormat="1" ht="13.5" x14ac:dyDescent="0.25">
      <c r="C159" s="83"/>
      <c r="D159" s="87"/>
      <c r="E159" s="87"/>
      <c r="F159" s="85"/>
      <c r="G159" s="85"/>
    </row>
    <row r="160" spans="3:7" s="82" customFormat="1" ht="13.5" x14ac:dyDescent="0.25">
      <c r="C160" s="83"/>
      <c r="D160" s="87"/>
      <c r="E160" s="87"/>
      <c r="F160" s="85"/>
      <c r="G160" s="85"/>
    </row>
    <row r="161" spans="3:7" s="82" customFormat="1" ht="13.5" x14ac:dyDescent="0.25">
      <c r="C161" s="83"/>
      <c r="D161" s="87"/>
      <c r="E161" s="87"/>
      <c r="F161" s="85"/>
      <c r="G161" s="85"/>
    </row>
    <row r="162" spans="3:7" s="82" customFormat="1" ht="13.5" x14ac:dyDescent="0.25">
      <c r="C162" s="83"/>
      <c r="D162" s="87"/>
      <c r="E162" s="87"/>
      <c r="F162" s="85"/>
      <c r="G162" s="85"/>
    </row>
    <row r="163" spans="3:7" s="82" customFormat="1" ht="13.5" x14ac:dyDescent="0.25">
      <c r="C163" s="83"/>
      <c r="D163" s="87"/>
      <c r="E163" s="87"/>
      <c r="F163" s="85"/>
      <c r="G163" s="85"/>
    </row>
    <row r="164" spans="3:7" s="82" customFormat="1" ht="13.5" x14ac:dyDescent="0.25">
      <c r="C164" s="83"/>
      <c r="D164" s="87"/>
      <c r="E164" s="87"/>
      <c r="F164" s="85"/>
      <c r="G164" s="85"/>
    </row>
    <row r="165" spans="3:7" s="82" customFormat="1" ht="13.5" x14ac:dyDescent="0.25">
      <c r="C165" s="83"/>
      <c r="D165" s="87"/>
      <c r="E165" s="87"/>
      <c r="F165" s="85"/>
      <c r="G165" s="85"/>
    </row>
    <row r="166" spans="3:7" s="82" customFormat="1" ht="13.5" x14ac:dyDescent="0.25">
      <c r="C166" s="83"/>
      <c r="D166" s="87"/>
      <c r="E166" s="87"/>
      <c r="F166" s="85"/>
      <c r="G166" s="85"/>
    </row>
    <row r="167" spans="3:7" s="82" customFormat="1" ht="13.5" x14ac:dyDescent="0.25">
      <c r="C167" s="83"/>
      <c r="D167" s="87"/>
      <c r="E167" s="87"/>
      <c r="F167" s="85"/>
      <c r="G167" s="85"/>
    </row>
    <row r="168" spans="3:7" s="82" customFormat="1" ht="13.5" x14ac:dyDescent="0.25">
      <c r="C168" s="83"/>
      <c r="D168" s="87"/>
      <c r="E168" s="87"/>
      <c r="F168" s="85"/>
      <c r="G168" s="85"/>
    </row>
    <row r="169" spans="3:7" s="82" customFormat="1" ht="13.5" x14ac:dyDescent="0.25">
      <c r="C169" s="83"/>
      <c r="D169" s="87"/>
      <c r="E169" s="87"/>
      <c r="F169" s="85"/>
      <c r="G169" s="85"/>
    </row>
    <row r="170" spans="3:7" s="82" customFormat="1" ht="13.5" x14ac:dyDescent="0.25">
      <c r="C170" s="83"/>
      <c r="D170" s="87"/>
      <c r="E170" s="87"/>
      <c r="F170" s="85"/>
      <c r="G170" s="85"/>
    </row>
    <row r="171" spans="3:7" s="82" customFormat="1" ht="13.5" x14ac:dyDescent="0.25">
      <c r="C171" s="83"/>
      <c r="D171" s="87"/>
      <c r="E171" s="87"/>
      <c r="F171" s="85"/>
      <c r="G171" s="85"/>
    </row>
    <row r="172" spans="3:7" s="82" customFormat="1" ht="13.5" x14ac:dyDescent="0.25">
      <c r="C172" s="83"/>
      <c r="D172" s="87"/>
      <c r="E172" s="87"/>
      <c r="F172" s="85"/>
      <c r="G172" s="85"/>
    </row>
    <row r="173" spans="3:7" s="82" customFormat="1" ht="13.5" x14ac:dyDescent="0.25">
      <c r="C173" s="83"/>
      <c r="D173" s="87"/>
      <c r="E173" s="87"/>
      <c r="F173" s="85"/>
      <c r="G173" s="85"/>
    </row>
    <row r="174" spans="3:7" s="82" customFormat="1" ht="13.5" x14ac:dyDescent="0.25">
      <c r="C174" s="83"/>
      <c r="D174" s="87"/>
      <c r="E174" s="87"/>
      <c r="F174" s="85"/>
      <c r="G174" s="85"/>
    </row>
    <row r="175" spans="3:7" s="82" customFormat="1" ht="13.5" x14ac:dyDescent="0.25">
      <c r="C175" s="83"/>
      <c r="D175" s="87"/>
      <c r="E175" s="87"/>
      <c r="F175" s="85"/>
      <c r="G175" s="85"/>
    </row>
    <row r="176" spans="3:7" s="82" customFormat="1" ht="13.5" x14ac:dyDescent="0.25">
      <c r="C176" s="83"/>
      <c r="D176" s="87"/>
      <c r="E176" s="87"/>
      <c r="F176" s="85"/>
      <c r="G176" s="85"/>
    </row>
    <row r="177" spans="3:7" s="82" customFormat="1" ht="13.5" x14ac:dyDescent="0.25">
      <c r="C177" s="83"/>
      <c r="D177" s="87"/>
      <c r="E177" s="87"/>
      <c r="F177" s="85"/>
      <c r="G177" s="85"/>
    </row>
    <row r="178" spans="3:7" s="82" customFormat="1" ht="13.5" x14ac:dyDescent="0.25">
      <c r="C178" s="83"/>
      <c r="D178" s="87"/>
      <c r="E178" s="87"/>
      <c r="F178" s="85"/>
      <c r="G178" s="85"/>
    </row>
    <row r="179" spans="3:7" s="72" customFormat="1" ht="13.5" x14ac:dyDescent="0.25">
      <c r="C179" s="73"/>
      <c r="D179" s="74"/>
      <c r="E179" s="74"/>
      <c r="F179" s="75"/>
      <c r="G179" s="75"/>
    </row>
    <row r="180" spans="3:7" s="72" customFormat="1" ht="13.5" x14ac:dyDescent="0.25">
      <c r="C180" s="73"/>
      <c r="D180" s="74"/>
      <c r="E180" s="74"/>
      <c r="F180" s="75"/>
      <c r="G180" s="75"/>
    </row>
    <row r="181" spans="3:7" s="72" customFormat="1" ht="13.5" x14ac:dyDescent="0.25">
      <c r="C181" s="73"/>
      <c r="D181" s="74"/>
      <c r="E181" s="74"/>
      <c r="F181" s="75"/>
      <c r="G181" s="75"/>
    </row>
    <row r="182" spans="3:7" s="72" customFormat="1" ht="13.5" x14ac:dyDescent="0.25">
      <c r="C182" s="73"/>
      <c r="D182" s="74"/>
      <c r="E182" s="74"/>
      <c r="F182" s="75"/>
      <c r="G182" s="75"/>
    </row>
    <row r="183" spans="3:7" s="72" customFormat="1" ht="13.5" x14ac:dyDescent="0.25">
      <c r="C183" s="73"/>
      <c r="D183" s="74"/>
      <c r="E183" s="74"/>
      <c r="F183" s="75"/>
      <c r="G183" s="75"/>
    </row>
    <row r="184" spans="3:7" s="72" customFormat="1" ht="13.5" x14ac:dyDescent="0.25">
      <c r="C184" s="73"/>
      <c r="D184" s="74"/>
      <c r="E184" s="74"/>
      <c r="F184" s="75"/>
      <c r="G184" s="75"/>
    </row>
    <row r="185" spans="3:7" s="72" customFormat="1" ht="13.5" x14ac:dyDescent="0.25">
      <c r="C185" s="73"/>
      <c r="D185" s="74"/>
      <c r="E185" s="74"/>
      <c r="F185" s="75"/>
      <c r="G185" s="75"/>
    </row>
    <row r="186" spans="3:7" s="72" customFormat="1" ht="13.5" x14ac:dyDescent="0.25">
      <c r="C186" s="73"/>
      <c r="D186" s="74"/>
      <c r="E186" s="74"/>
      <c r="F186" s="75"/>
      <c r="G186" s="75"/>
    </row>
    <row r="187" spans="3:7" s="72" customFormat="1" ht="13.5" x14ac:dyDescent="0.25">
      <c r="C187" s="73"/>
      <c r="D187" s="74"/>
      <c r="E187" s="74"/>
      <c r="F187" s="75"/>
      <c r="G187" s="75"/>
    </row>
    <row r="188" spans="3:7" s="72" customFormat="1" ht="13.5" x14ac:dyDescent="0.25">
      <c r="C188" s="73"/>
      <c r="D188" s="74"/>
      <c r="E188" s="74"/>
      <c r="F188" s="75"/>
      <c r="G188" s="75"/>
    </row>
    <row r="189" spans="3:7" s="72" customFormat="1" ht="13.5" x14ac:dyDescent="0.25">
      <c r="C189" s="73"/>
      <c r="D189" s="74"/>
      <c r="E189" s="74"/>
      <c r="F189" s="75"/>
      <c r="G189" s="75"/>
    </row>
    <row r="190" spans="3:7" s="72" customFormat="1" ht="13.5" x14ac:dyDescent="0.25">
      <c r="C190" s="73"/>
      <c r="D190" s="74"/>
      <c r="E190" s="74"/>
      <c r="F190" s="75"/>
      <c r="G190" s="75"/>
    </row>
    <row r="191" spans="3:7" s="72" customFormat="1" ht="13.5" x14ac:dyDescent="0.25">
      <c r="C191" s="73"/>
      <c r="D191" s="74"/>
      <c r="E191" s="74"/>
      <c r="F191" s="75"/>
      <c r="G191" s="75"/>
    </row>
    <row r="192" spans="3:7" s="72" customFormat="1" ht="13.5" x14ac:dyDescent="0.25">
      <c r="C192" s="73"/>
      <c r="D192" s="74"/>
      <c r="E192" s="74"/>
      <c r="F192" s="75"/>
      <c r="G192" s="75"/>
    </row>
    <row r="193" spans="3:7" s="72" customFormat="1" ht="13.5" x14ac:dyDescent="0.25">
      <c r="C193" s="73"/>
      <c r="D193" s="74"/>
      <c r="E193" s="74"/>
      <c r="F193" s="75"/>
      <c r="G193" s="75"/>
    </row>
    <row r="194" spans="3:7" s="72" customFormat="1" ht="13.5" x14ac:dyDescent="0.25">
      <c r="C194" s="73"/>
      <c r="D194" s="74"/>
      <c r="E194" s="74"/>
      <c r="F194" s="75"/>
      <c r="G194" s="75"/>
    </row>
    <row r="195" spans="3:7" s="72" customFormat="1" ht="13.5" x14ac:dyDescent="0.25">
      <c r="C195" s="73"/>
      <c r="D195" s="74"/>
      <c r="E195" s="74"/>
      <c r="F195" s="75"/>
      <c r="G195" s="75"/>
    </row>
    <row r="196" spans="3:7" s="72" customFormat="1" ht="13.5" x14ac:dyDescent="0.25">
      <c r="C196" s="73"/>
      <c r="D196" s="74"/>
      <c r="E196" s="74"/>
      <c r="F196" s="75"/>
      <c r="G196" s="75"/>
    </row>
    <row r="197" spans="3:7" s="72" customFormat="1" ht="13.5" x14ac:dyDescent="0.25">
      <c r="C197" s="73"/>
      <c r="D197" s="74"/>
      <c r="E197" s="74"/>
      <c r="F197" s="75"/>
      <c r="G197" s="75"/>
    </row>
    <row r="198" spans="3:7" s="72" customFormat="1" ht="13.5" x14ac:dyDescent="0.25">
      <c r="C198" s="73"/>
      <c r="D198" s="74"/>
      <c r="E198" s="74"/>
      <c r="F198" s="75"/>
      <c r="G198" s="75"/>
    </row>
    <row r="199" spans="3:7" s="72" customFormat="1" ht="13.5" x14ac:dyDescent="0.25">
      <c r="C199" s="73"/>
      <c r="D199" s="74"/>
      <c r="E199" s="74"/>
      <c r="F199" s="75"/>
      <c r="G199" s="75"/>
    </row>
    <row r="200" spans="3:7" s="72" customFormat="1" ht="13.5" x14ac:dyDescent="0.25">
      <c r="C200" s="73"/>
      <c r="D200" s="74"/>
      <c r="E200" s="74"/>
      <c r="F200" s="75"/>
      <c r="G200" s="75"/>
    </row>
    <row r="201" spans="3:7" s="72" customFormat="1" ht="13.5" x14ac:dyDescent="0.25">
      <c r="C201" s="73"/>
      <c r="D201" s="74"/>
      <c r="E201" s="74"/>
      <c r="F201" s="75"/>
      <c r="G201" s="75"/>
    </row>
    <row r="202" spans="3:7" s="72" customFormat="1" ht="13.5" x14ac:dyDescent="0.25">
      <c r="C202" s="73"/>
      <c r="D202" s="74"/>
      <c r="E202" s="74"/>
      <c r="F202" s="75"/>
      <c r="G202" s="75"/>
    </row>
    <row r="203" spans="3:7" s="72" customFormat="1" ht="13.5" x14ac:dyDescent="0.25">
      <c r="C203" s="73"/>
      <c r="D203" s="74"/>
      <c r="E203" s="74"/>
      <c r="F203" s="75"/>
      <c r="G203" s="75"/>
    </row>
    <row r="204" spans="3:7" s="72" customFormat="1" ht="13.5" x14ac:dyDescent="0.25">
      <c r="C204" s="73"/>
      <c r="D204" s="74"/>
      <c r="E204" s="74"/>
      <c r="F204" s="75"/>
      <c r="G204" s="75"/>
    </row>
    <row r="205" spans="3:7" s="72" customFormat="1" ht="13.5" x14ac:dyDescent="0.25">
      <c r="C205" s="73"/>
      <c r="D205" s="74"/>
      <c r="E205" s="74"/>
      <c r="F205" s="75"/>
      <c r="G205" s="75"/>
    </row>
    <row r="206" spans="3:7" s="72" customFormat="1" ht="13.5" x14ac:dyDescent="0.25">
      <c r="C206" s="73"/>
      <c r="D206" s="74"/>
      <c r="E206" s="74"/>
      <c r="F206" s="75"/>
      <c r="G206" s="75"/>
    </row>
    <row r="207" spans="3:7" s="72" customFormat="1" ht="13.5" x14ac:dyDescent="0.25">
      <c r="C207" s="73"/>
      <c r="D207" s="74"/>
      <c r="E207" s="74"/>
      <c r="F207" s="75"/>
      <c r="G207" s="75"/>
    </row>
    <row r="208" spans="3:7" s="72" customFormat="1" ht="13.5" x14ac:dyDescent="0.25">
      <c r="C208" s="73"/>
      <c r="D208" s="74"/>
      <c r="E208" s="74"/>
      <c r="F208" s="75"/>
      <c r="G208" s="75"/>
    </row>
    <row r="209" spans="3:7" s="72" customFormat="1" ht="13.5" x14ac:dyDescent="0.25">
      <c r="C209" s="73"/>
      <c r="D209" s="74"/>
      <c r="E209" s="74"/>
      <c r="F209" s="75"/>
      <c r="G209" s="75"/>
    </row>
    <row r="210" spans="3:7" s="72" customFormat="1" ht="13.5" x14ac:dyDescent="0.25">
      <c r="C210" s="73"/>
      <c r="D210" s="74"/>
      <c r="E210" s="74"/>
      <c r="F210" s="75"/>
      <c r="G210" s="75"/>
    </row>
    <row r="211" spans="3:7" s="72" customFormat="1" ht="13.5" x14ac:dyDescent="0.25">
      <c r="C211" s="73"/>
      <c r="D211" s="74"/>
      <c r="E211" s="74"/>
      <c r="F211" s="75"/>
      <c r="G211" s="75"/>
    </row>
    <row r="212" spans="3:7" s="72" customFormat="1" ht="13.5" x14ac:dyDescent="0.25">
      <c r="C212" s="73"/>
      <c r="D212" s="74"/>
      <c r="E212" s="74"/>
      <c r="F212" s="75"/>
      <c r="G212" s="75"/>
    </row>
    <row r="213" spans="3:7" s="72" customFormat="1" ht="13.5" x14ac:dyDescent="0.25">
      <c r="C213" s="73"/>
      <c r="D213" s="74"/>
      <c r="E213" s="74"/>
      <c r="F213" s="75"/>
      <c r="G213" s="75"/>
    </row>
    <row r="214" spans="3:7" s="72" customFormat="1" ht="13.5" x14ac:dyDescent="0.25">
      <c r="C214" s="73"/>
      <c r="D214" s="74"/>
      <c r="E214" s="74"/>
      <c r="F214" s="75"/>
      <c r="G214" s="75"/>
    </row>
    <row r="215" spans="3:7" s="72" customFormat="1" ht="13.5" x14ac:dyDescent="0.25">
      <c r="C215" s="73"/>
      <c r="D215" s="74"/>
      <c r="E215" s="74"/>
      <c r="F215" s="75"/>
      <c r="G215" s="75"/>
    </row>
    <row r="216" spans="3:7" s="72" customFormat="1" ht="13.5" x14ac:dyDescent="0.25">
      <c r="C216" s="73"/>
      <c r="D216" s="74"/>
      <c r="E216" s="74"/>
      <c r="F216" s="75"/>
      <c r="G216" s="75"/>
    </row>
    <row r="217" spans="3:7" s="72" customFormat="1" ht="13.5" x14ac:dyDescent="0.25">
      <c r="C217" s="73"/>
      <c r="D217" s="74"/>
      <c r="E217" s="74"/>
      <c r="F217" s="75"/>
      <c r="G217" s="75"/>
    </row>
    <row r="218" spans="3:7" s="72" customFormat="1" ht="13.5" x14ac:dyDescent="0.25">
      <c r="C218" s="73"/>
      <c r="D218" s="74"/>
      <c r="E218" s="74"/>
      <c r="F218" s="75"/>
      <c r="G218" s="75"/>
    </row>
    <row r="219" spans="3:7" s="72" customFormat="1" ht="13.5" x14ac:dyDescent="0.25">
      <c r="C219" s="73"/>
      <c r="D219" s="74"/>
      <c r="E219" s="74"/>
      <c r="F219" s="75"/>
      <c r="G219" s="75"/>
    </row>
    <row r="220" spans="3:7" s="72" customFormat="1" ht="13.5" x14ac:dyDescent="0.25">
      <c r="C220" s="73"/>
      <c r="D220" s="74"/>
      <c r="E220" s="74"/>
      <c r="F220" s="75"/>
      <c r="G220" s="75"/>
    </row>
    <row r="221" spans="3:7" s="72" customFormat="1" ht="13.5" x14ac:dyDescent="0.25">
      <c r="C221" s="73"/>
      <c r="D221" s="74"/>
      <c r="E221" s="74"/>
      <c r="F221" s="75"/>
      <c r="G221" s="75"/>
    </row>
    <row r="222" spans="3:7" s="72" customFormat="1" ht="13.5" x14ac:dyDescent="0.25">
      <c r="C222" s="73"/>
      <c r="D222" s="74"/>
      <c r="E222" s="74"/>
      <c r="F222" s="75"/>
      <c r="G222" s="75"/>
    </row>
    <row r="223" spans="3:7" s="72" customFormat="1" ht="13.5" x14ac:dyDescent="0.25">
      <c r="C223" s="73"/>
      <c r="D223" s="74"/>
      <c r="E223" s="74"/>
      <c r="F223" s="75"/>
      <c r="G223" s="75"/>
    </row>
    <row r="224" spans="3:7" s="72" customFormat="1" ht="13.5" x14ac:dyDescent="0.25">
      <c r="C224" s="73"/>
      <c r="D224" s="74"/>
      <c r="E224" s="74"/>
      <c r="F224" s="75"/>
      <c r="G224" s="75"/>
    </row>
    <row r="225" spans="3:7" s="72" customFormat="1" ht="13.5" x14ac:dyDescent="0.25">
      <c r="C225" s="73"/>
      <c r="D225" s="74"/>
      <c r="E225" s="74"/>
      <c r="F225" s="75"/>
      <c r="G225" s="75"/>
    </row>
    <row r="226" spans="3:7" s="72" customFormat="1" ht="13.5" x14ac:dyDescent="0.25">
      <c r="C226" s="73"/>
      <c r="D226" s="74"/>
      <c r="E226" s="74"/>
      <c r="F226" s="75"/>
      <c r="G226" s="75"/>
    </row>
    <row r="227" spans="3:7" s="72" customFormat="1" ht="13.5" x14ac:dyDescent="0.25">
      <c r="C227" s="73"/>
      <c r="D227" s="74"/>
      <c r="E227" s="74"/>
      <c r="F227" s="75"/>
      <c r="G227" s="75"/>
    </row>
    <row r="228" spans="3:7" s="72" customFormat="1" ht="13.5" x14ac:dyDescent="0.25">
      <c r="C228" s="73"/>
      <c r="D228" s="74"/>
      <c r="E228" s="74"/>
      <c r="F228" s="75"/>
      <c r="G228" s="75"/>
    </row>
    <row r="229" spans="3:7" s="72" customFormat="1" ht="13.5" x14ac:dyDescent="0.25">
      <c r="C229" s="73"/>
      <c r="D229" s="74"/>
      <c r="E229" s="74"/>
      <c r="F229" s="75"/>
      <c r="G229" s="75"/>
    </row>
    <row r="230" spans="3:7" s="72" customFormat="1" ht="13.5" x14ac:dyDescent="0.25">
      <c r="C230" s="73"/>
      <c r="D230" s="74"/>
      <c r="E230" s="74"/>
      <c r="F230" s="75"/>
      <c r="G230" s="75"/>
    </row>
    <row r="231" spans="3:7" s="72" customFormat="1" ht="13.5" x14ac:dyDescent="0.25">
      <c r="C231" s="73"/>
      <c r="D231" s="74"/>
      <c r="E231" s="74"/>
      <c r="F231" s="75"/>
      <c r="G231" s="75"/>
    </row>
    <row r="232" spans="3:7" s="72" customFormat="1" ht="13.5" x14ac:dyDescent="0.25">
      <c r="C232" s="73"/>
      <c r="D232" s="74"/>
      <c r="E232" s="74"/>
      <c r="F232" s="75"/>
      <c r="G232" s="75"/>
    </row>
    <row r="233" spans="3:7" s="72" customFormat="1" ht="13.5" x14ac:dyDescent="0.25">
      <c r="C233" s="73"/>
      <c r="D233" s="74"/>
      <c r="E233" s="74"/>
      <c r="F233" s="75"/>
      <c r="G233" s="75"/>
    </row>
    <row r="234" spans="3:7" s="72" customFormat="1" ht="13.5" x14ac:dyDescent="0.25">
      <c r="C234" s="73"/>
      <c r="D234" s="74"/>
      <c r="E234" s="74"/>
      <c r="F234" s="75"/>
      <c r="G234" s="75"/>
    </row>
    <row r="235" spans="3:7" s="72" customFormat="1" ht="13.5" x14ac:dyDescent="0.25">
      <c r="C235" s="73"/>
      <c r="D235" s="74"/>
      <c r="E235" s="74"/>
      <c r="F235" s="75"/>
      <c r="G235" s="75"/>
    </row>
    <row r="236" spans="3:7" s="72" customFormat="1" ht="13.5" x14ac:dyDescent="0.25">
      <c r="C236" s="73"/>
      <c r="D236" s="74"/>
      <c r="E236" s="74"/>
      <c r="F236" s="75"/>
      <c r="G236" s="75"/>
    </row>
    <row r="237" spans="3:7" s="72" customFormat="1" ht="13.5" x14ac:dyDescent="0.25">
      <c r="C237" s="73"/>
      <c r="D237" s="74"/>
      <c r="E237" s="74"/>
      <c r="F237" s="75"/>
      <c r="G237" s="75"/>
    </row>
    <row r="238" spans="3:7" s="72" customFormat="1" ht="13.5" x14ac:dyDescent="0.25">
      <c r="C238" s="73"/>
      <c r="D238" s="74"/>
      <c r="E238" s="74"/>
      <c r="F238" s="75"/>
      <c r="G238" s="75"/>
    </row>
    <row r="239" spans="3:7" s="72" customFormat="1" ht="13.5" x14ac:dyDescent="0.25">
      <c r="C239" s="73"/>
      <c r="D239" s="74"/>
      <c r="E239" s="74"/>
      <c r="F239" s="75"/>
      <c r="G239" s="75"/>
    </row>
    <row r="240" spans="3:7" s="72" customFormat="1" ht="13.5" x14ac:dyDescent="0.25">
      <c r="C240" s="73"/>
      <c r="D240" s="74"/>
      <c r="E240" s="74"/>
      <c r="F240" s="75"/>
      <c r="G240" s="75"/>
    </row>
    <row r="241" spans="3:7" s="72" customFormat="1" ht="13.5" x14ac:dyDescent="0.25">
      <c r="C241" s="73"/>
      <c r="D241" s="74"/>
      <c r="E241" s="74"/>
      <c r="F241" s="75"/>
      <c r="G241" s="75"/>
    </row>
    <row r="242" spans="3:7" s="72" customFormat="1" ht="13.5" x14ac:dyDescent="0.25">
      <c r="C242" s="73"/>
      <c r="D242" s="74"/>
      <c r="E242" s="74"/>
      <c r="F242" s="75"/>
      <c r="G242" s="75"/>
    </row>
    <row r="243" spans="3:7" s="72" customFormat="1" ht="13.5" x14ac:dyDescent="0.25">
      <c r="C243" s="73"/>
      <c r="D243" s="74"/>
      <c r="E243" s="74"/>
      <c r="F243" s="75"/>
      <c r="G243" s="75"/>
    </row>
    <row r="244" spans="3:7" s="72" customFormat="1" ht="13.5" x14ac:dyDescent="0.25">
      <c r="C244" s="73"/>
      <c r="D244" s="74"/>
      <c r="E244" s="74"/>
      <c r="F244" s="75"/>
      <c r="G244" s="75"/>
    </row>
    <row r="245" spans="3:7" s="72" customFormat="1" ht="13.5" x14ac:dyDescent="0.25">
      <c r="C245" s="73"/>
      <c r="D245" s="74"/>
      <c r="E245" s="74"/>
      <c r="F245" s="75"/>
      <c r="G245" s="75"/>
    </row>
    <row r="246" spans="3:7" s="72" customFormat="1" ht="13.5" x14ac:dyDescent="0.25">
      <c r="C246" s="73"/>
      <c r="D246" s="74"/>
      <c r="E246" s="74"/>
      <c r="F246" s="75"/>
      <c r="G246" s="75"/>
    </row>
    <row r="247" spans="3:7" s="72" customFormat="1" ht="13.5" x14ac:dyDescent="0.25">
      <c r="C247" s="73"/>
      <c r="D247" s="74"/>
      <c r="E247" s="74"/>
      <c r="F247" s="75"/>
      <c r="G247" s="75"/>
    </row>
    <row r="248" spans="3:7" s="72" customFormat="1" ht="13.5" x14ac:dyDescent="0.25">
      <c r="C248" s="73"/>
      <c r="D248" s="74"/>
      <c r="E248" s="74"/>
      <c r="F248" s="75"/>
      <c r="G248" s="75"/>
    </row>
    <row r="249" spans="3:7" s="72" customFormat="1" ht="13.5" x14ac:dyDescent="0.25">
      <c r="C249" s="73"/>
      <c r="D249" s="74"/>
      <c r="E249" s="74"/>
      <c r="F249" s="75"/>
      <c r="G249" s="75"/>
    </row>
    <row r="250" spans="3:7" s="72" customFormat="1" ht="13.5" x14ac:dyDescent="0.25">
      <c r="C250" s="73"/>
      <c r="D250" s="74"/>
      <c r="E250" s="74"/>
      <c r="F250" s="75"/>
      <c r="G250" s="75"/>
    </row>
    <row r="251" spans="3:7" s="72" customFormat="1" ht="13.5" x14ac:dyDescent="0.25">
      <c r="C251" s="73"/>
      <c r="D251" s="74"/>
      <c r="E251" s="74"/>
      <c r="F251" s="75"/>
      <c r="G251" s="75"/>
    </row>
    <row r="252" spans="3:7" s="72" customFormat="1" ht="13.5" x14ac:dyDescent="0.25">
      <c r="C252" s="73"/>
      <c r="D252" s="74"/>
      <c r="E252" s="74"/>
      <c r="F252" s="75"/>
      <c r="G252" s="75"/>
    </row>
    <row r="253" spans="3:7" s="72" customFormat="1" ht="13.5" x14ac:dyDescent="0.25">
      <c r="C253" s="73"/>
      <c r="D253" s="74"/>
      <c r="E253" s="74"/>
      <c r="F253" s="75"/>
      <c r="G253" s="75"/>
    </row>
    <row r="254" spans="3:7" s="72" customFormat="1" ht="13.5" x14ac:dyDescent="0.25">
      <c r="C254" s="73"/>
      <c r="D254" s="74"/>
      <c r="E254" s="74"/>
      <c r="F254" s="75"/>
      <c r="G254" s="75"/>
    </row>
    <row r="255" spans="3:7" s="72" customFormat="1" ht="13.5" x14ac:dyDescent="0.25">
      <c r="C255" s="73"/>
      <c r="D255" s="74"/>
      <c r="E255" s="74"/>
      <c r="F255" s="75"/>
      <c r="G255" s="75"/>
    </row>
    <row r="256" spans="3:7" s="72" customFormat="1" ht="13.5" x14ac:dyDescent="0.25">
      <c r="C256" s="73"/>
      <c r="D256" s="74"/>
      <c r="E256" s="74"/>
      <c r="F256" s="75"/>
      <c r="G256" s="75"/>
    </row>
    <row r="257" spans="3:7" s="72" customFormat="1" ht="13.5" x14ac:dyDescent="0.25">
      <c r="C257" s="73"/>
      <c r="D257" s="74"/>
      <c r="E257" s="74"/>
      <c r="F257" s="75"/>
      <c r="G257" s="75"/>
    </row>
    <row r="258" spans="3:7" s="72" customFormat="1" ht="13.5" x14ac:dyDescent="0.25">
      <c r="C258" s="73"/>
      <c r="D258" s="74"/>
      <c r="E258" s="74"/>
      <c r="F258" s="75"/>
      <c r="G258" s="75"/>
    </row>
    <row r="259" spans="3:7" s="72" customFormat="1" ht="13.5" x14ac:dyDescent="0.25">
      <c r="C259" s="73"/>
      <c r="D259" s="74"/>
      <c r="E259" s="74"/>
      <c r="F259" s="75"/>
      <c r="G259" s="75"/>
    </row>
    <row r="260" spans="3:7" s="72" customFormat="1" ht="13.5" x14ac:dyDescent="0.25">
      <c r="C260" s="73"/>
      <c r="D260" s="74"/>
      <c r="E260" s="74"/>
      <c r="F260" s="75"/>
      <c r="G260" s="75"/>
    </row>
    <row r="261" spans="3:7" s="72" customFormat="1" ht="13.5" x14ac:dyDescent="0.25">
      <c r="C261" s="73"/>
      <c r="D261" s="74"/>
      <c r="E261" s="74"/>
      <c r="F261" s="75"/>
      <c r="G261" s="75"/>
    </row>
    <row r="262" spans="3:7" s="72" customFormat="1" ht="13.5" x14ac:dyDescent="0.25">
      <c r="C262" s="73"/>
      <c r="D262" s="74"/>
      <c r="E262" s="74"/>
      <c r="F262" s="75"/>
      <c r="G262" s="75"/>
    </row>
    <row r="263" spans="3:7" s="72" customFormat="1" ht="13.5" x14ac:dyDescent="0.25">
      <c r="C263" s="73"/>
      <c r="D263" s="74"/>
      <c r="E263" s="74"/>
      <c r="F263" s="75"/>
      <c r="G263" s="75"/>
    </row>
    <row r="264" spans="3:7" s="72" customFormat="1" ht="13.5" x14ac:dyDescent="0.25">
      <c r="C264" s="73"/>
      <c r="D264" s="74"/>
      <c r="E264" s="74"/>
      <c r="F264" s="75"/>
      <c r="G264" s="75"/>
    </row>
    <row r="265" spans="3:7" s="72" customFormat="1" ht="13.5" x14ac:dyDescent="0.25">
      <c r="C265" s="73"/>
      <c r="D265" s="74"/>
      <c r="E265" s="74"/>
      <c r="F265" s="75"/>
      <c r="G265" s="75"/>
    </row>
    <row r="266" spans="3:7" s="72" customFormat="1" ht="13.5" x14ac:dyDescent="0.25">
      <c r="C266" s="73"/>
      <c r="D266" s="74"/>
      <c r="E266" s="74"/>
      <c r="F266" s="75"/>
      <c r="G266" s="75"/>
    </row>
    <row r="267" spans="3:7" s="72" customFormat="1" ht="13.5" x14ac:dyDescent="0.25">
      <c r="C267" s="73"/>
      <c r="D267" s="74"/>
      <c r="E267" s="74"/>
      <c r="F267" s="75"/>
      <c r="G267" s="75"/>
    </row>
    <row r="268" spans="3:7" s="72" customFormat="1" ht="13.5" x14ac:dyDescent="0.25">
      <c r="C268" s="73"/>
      <c r="D268" s="74"/>
      <c r="E268" s="74"/>
      <c r="F268" s="75"/>
      <c r="G268" s="75"/>
    </row>
    <row r="269" spans="3:7" s="72" customFormat="1" ht="13.5" x14ac:dyDescent="0.25">
      <c r="C269" s="73"/>
      <c r="D269" s="74"/>
      <c r="E269" s="74"/>
      <c r="F269" s="75"/>
      <c r="G269" s="75"/>
    </row>
    <row r="270" spans="3:7" s="72" customFormat="1" ht="13.5" x14ac:dyDescent="0.25">
      <c r="C270" s="73"/>
      <c r="D270" s="74"/>
      <c r="E270" s="74"/>
      <c r="F270" s="75"/>
      <c r="G270" s="75"/>
    </row>
    <row r="271" spans="3:7" s="72" customFormat="1" ht="13.5" x14ac:dyDescent="0.25">
      <c r="C271" s="73"/>
      <c r="D271" s="74"/>
      <c r="E271" s="74"/>
      <c r="F271" s="75"/>
      <c r="G271" s="75"/>
    </row>
    <row r="272" spans="3:7" s="72" customFormat="1" ht="13.5" x14ac:dyDescent="0.25">
      <c r="C272" s="73"/>
      <c r="D272" s="74"/>
      <c r="E272" s="74"/>
      <c r="F272" s="75"/>
      <c r="G272" s="75"/>
    </row>
    <row r="273" spans="3:7" s="72" customFormat="1" ht="13.5" x14ac:dyDescent="0.25">
      <c r="C273" s="73"/>
      <c r="D273" s="74"/>
      <c r="E273" s="74"/>
      <c r="F273" s="75"/>
      <c r="G273" s="75"/>
    </row>
    <row r="274" spans="3:7" s="72" customFormat="1" ht="13.5" x14ac:dyDescent="0.25">
      <c r="C274" s="73"/>
      <c r="D274" s="74"/>
      <c r="E274" s="74"/>
      <c r="F274" s="75"/>
      <c r="G274" s="75"/>
    </row>
    <row r="275" spans="3:7" s="72" customFormat="1" ht="13.5" x14ac:dyDescent="0.25">
      <c r="C275" s="73"/>
      <c r="D275" s="74"/>
      <c r="E275" s="74"/>
      <c r="F275" s="75"/>
      <c r="G275" s="75"/>
    </row>
    <row r="276" spans="3:7" s="72" customFormat="1" ht="13.5" x14ac:dyDescent="0.25">
      <c r="C276" s="73"/>
      <c r="D276" s="74"/>
      <c r="E276" s="74"/>
      <c r="F276" s="75"/>
      <c r="G276" s="75"/>
    </row>
    <row r="277" spans="3:7" s="72" customFormat="1" ht="13.5" x14ac:dyDescent="0.25">
      <c r="C277" s="73"/>
      <c r="D277" s="74"/>
      <c r="E277" s="74"/>
      <c r="F277" s="75"/>
      <c r="G277" s="75"/>
    </row>
    <row r="278" spans="3:7" s="72" customFormat="1" ht="13.5" x14ac:dyDescent="0.25">
      <c r="C278" s="73"/>
      <c r="D278" s="74"/>
      <c r="E278" s="74"/>
      <c r="F278" s="75"/>
      <c r="G278" s="75"/>
    </row>
    <row r="279" spans="3:7" s="72" customFormat="1" ht="13.5" x14ac:dyDescent="0.25">
      <c r="C279" s="73"/>
      <c r="D279" s="74"/>
      <c r="E279" s="74"/>
      <c r="F279" s="75"/>
      <c r="G279" s="75"/>
    </row>
    <row r="280" spans="3:7" s="72" customFormat="1" ht="13.5" x14ac:dyDescent="0.25">
      <c r="C280" s="73"/>
      <c r="D280" s="74"/>
      <c r="E280" s="74"/>
      <c r="F280" s="75"/>
      <c r="G280" s="75"/>
    </row>
    <row r="281" spans="3:7" s="72" customFormat="1" ht="13.5" x14ac:dyDescent="0.25">
      <c r="C281" s="73"/>
      <c r="D281" s="74"/>
      <c r="E281" s="74"/>
      <c r="F281" s="75"/>
      <c r="G281" s="75"/>
    </row>
    <row r="282" spans="3:7" s="72" customFormat="1" ht="13.5" x14ac:dyDescent="0.25">
      <c r="C282" s="73"/>
      <c r="D282" s="74"/>
      <c r="E282" s="74"/>
      <c r="F282" s="75"/>
      <c r="G282" s="75"/>
    </row>
    <row r="283" spans="3:7" s="72" customFormat="1" ht="13.5" x14ac:dyDescent="0.25">
      <c r="C283" s="73"/>
      <c r="D283" s="74"/>
      <c r="E283" s="74"/>
      <c r="F283" s="75"/>
      <c r="G283" s="75"/>
    </row>
    <row r="284" spans="3:7" s="72" customFormat="1" ht="13.5" x14ac:dyDescent="0.25">
      <c r="C284" s="73"/>
      <c r="D284" s="74"/>
      <c r="E284" s="74"/>
      <c r="F284" s="75"/>
      <c r="G284" s="75"/>
    </row>
    <row r="285" spans="3:7" s="72" customFormat="1" ht="13.5" x14ac:dyDescent="0.25">
      <c r="C285" s="73"/>
      <c r="D285" s="74"/>
      <c r="E285" s="74"/>
      <c r="F285" s="75"/>
      <c r="G285" s="75"/>
    </row>
    <row r="286" spans="3:7" s="72" customFormat="1" ht="13.5" x14ac:dyDescent="0.25">
      <c r="C286" s="73"/>
      <c r="D286" s="74"/>
      <c r="E286" s="74"/>
      <c r="F286" s="75"/>
      <c r="G286" s="75"/>
    </row>
    <row r="287" spans="3:7" s="72" customFormat="1" ht="13.5" x14ac:dyDescent="0.25">
      <c r="C287" s="73"/>
      <c r="D287" s="74"/>
      <c r="E287" s="74"/>
      <c r="F287" s="75"/>
      <c r="G287" s="75"/>
    </row>
    <row r="288" spans="3:7" s="72" customFormat="1" ht="13.5" x14ac:dyDescent="0.25">
      <c r="C288" s="73"/>
      <c r="D288" s="74"/>
      <c r="E288" s="74"/>
      <c r="F288" s="75"/>
      <c r="G288" s="75"/>
    </row>
    <row r="289" spans="3:7" s="72" customFormat="1" ht="13.5" x14ac:dyDescent="0.25">
      <c r="C289" s="73"/>
      <c r="D289" s="74"/>
      <c r="E289" s="74"/>
      <c r="F289" s="75"/>
      <c r="G289" s="75"/>
    </row>
    <row r="290" spans="3:7" s="72" customFormat="1" ht="13.5" x14ac:dyDescent="0.25">
      <c r="C290" s="73"/>
      <c r="D290" s="74"/>
      <c r="E290" s="74"/>
      <c r="F290" s="75"/>
      <c r="G290" s="75"/>
    </row>
    <row r="291" spans="3:7" s="72" customFormat="1" ht="13.5" x14ac:dyDescent="0.25">
      <c r="C291" s="73"/>
      <c r="D291" s="74"/>
      <c r="E291" s="74"/>
      <c r="F291" s="75"/>
      <c r="G291" s="75"/>
    </row>
    <row r="292" spans="3:7" s="72" customFormat="1" ht="13.5" x14ac:dyDescent="0.25">
      <c r="C292" s="73"/>
      <c r="D292" s="74"/>
      <c r="E292" s="74"/>
      <c r="F292" s="75"/>
      <c r="G292" s="75"/>
    </row>
    <row r="293" spans="3:7" s="72" customFormat="1" ht="13.5" x14ac:dyDescent="0.25">
      <c r="C293" s="73"/>
      <c r="D293" s="74"/>
      <c r="E293" s="74"/>
      <c r="F293" s="75"/>
      <c r="G293" s="75"/>
    </row>
    <row r="294" spans="3:7" s="72" customFormat="1" ht="13.5" x14ac:dyDescent="0.25">
      <c r="C294" s="73"/>
      <c r="D294" s="74"/>
      <c r="E294" s="74"/>
      <c r="F294" s="75"/>
      <c r="G294" s="75"/>
    </row>
    <row r="295" spans="3:7" s="72" customFormat="1" ht="13.5" x14ac:dyDescent="0.25">
      <c r="C295" s="73"/>
      <c r="D295" s="74"/>
      <c r="E295" s="74"/>
      <c r="F295" s="75"/>
      <c r="G295" s="75"/>
    </row>
    <row r="296" spans="3:7" s="72" customFormat="1" ht="13.5" x14ac:dyDescent="0.25">
      <c r="C296" s="73"/>
      <c r="D296" s="74"/>
      <c r="E296" s="74"/>
      <c r="F296" s="75"/>
      <c r="G296" s="75"/>
    </row>
    <row r="297" spans="3:7" s="72" customFormat="1" ht="13.5" x14ac:dyDescent="0.25">
      <c r="C297" s="73"/>
      <c r="D297" s="74"/>
      <c r="E297" s="74"/>
      <c r="F297" s="75"/>
      <c r="G297" s="75"/>
    </row>
    <row r="298" spans="3:7" s="72" customFormat="1" ht="13.5" x14ac:dyDescent="0.25">
      <c r="C298" s="73"/>
      <c r="D298" s="74"/>
      <c r="E298" s="74"/>
      <c r="F298" s="75"/>
      <c r="G298" s="75"/>
    </row>
    <row r="299" spans="3:7" s="72" customFormat="1" ht="13.5" x14ac:dyDescent="0.25">
      <c r="C299" s="73"/>
      <c r="D299" s="74"/>
      <c r="E299" s="74"/>
      <c r="F299" s="75"/>
      <c r="G299" s="75"/>
    </row>
    <row r="300" spans="3:7" s="72" customFormat="1" ht="13.5" x14ac:dyDescent="0.25">
      <c r="C300" s="73"/>
      <c r="D300" s="74"/>
      <c r="E300" s="74"/>
      <c r="F300" s="75"/>
      <c r="G300" s="75"/>
    </row>
    <row r="301" spans="3:7" s="72" customFormat="1" ht="13.5" x14ac:dyDescent="0.25">
      <c r="C301" s="73"/>
      <c r="D301" s="74"/>
      <c r="E301" s="74"/>
      <c r="F301" s="75"/>
      <c r="G301" s="75"/>
    </row>
    <row r="302" spans="3:7" s="72" customFormat="1" ht="13.5" x14ac:dyDescent="0.25">
      <c r="C302" s="73"/>
      <c r="D302" s="74"/>
      <c r="E302" s="74"/>
      <c r="F302" s="75"/>
      <c r="G302" s="75"/>
    </row>
    <row r="303" spans="3:7" s="72" customFormat="1" ht="13.5" x14ac:dyDescent="0.25">
      <c r="C303" s="73"/>
      <c r="D303" s="74"/>
      <c r="E303" s="74"/>
      <c r="F303" s="75"/>
      <c r="G303" s="75"/>
    </row>
    <row r="304" spans="3:7" s="72" customFormat="1" ht="13.5" x14ac:dyDescent="0.25">
      <c r="C304" s="73"/>
      <c r="D304" s="74"/>
      <c r="E304" s="74"/>
      <c r="F304" s="75"/>
      <c r="G304" s="75"/>
    </row>
    <row r="305" spans="3:7" s="72" customFormat="1" ht="13.5" x14ac:dyDescent="0.25">
      <c r="C305" s="73"/>
      <c r="D305" s="74"/>
      <c r="E305" s="74"/>
      <c r="F305" s="75"/>
      <c r="G305" s="75"/>
    </row>
    <row r="306" spans="3:7" s="72" customFormat="1" ht="13.5" x14ac:dyDescent="0.25">
      <c r="C306" s="73"/>
      <c r="D306" s="74"/>
      <c r="E306" s="74"/>
      <c r="F306" s="75"/>
      <c r="G306" s="75"/>
    </row>
    <row r="307" spans="3:7" s="72" customFormat="1" ht="13.5" x14ac:dyDescent="0.25">
      <c r="C307" s="73"/>
      <c r="D307" s="74"/>
      <c r="E307" s="74"/>
      <c r="F307" s="75"/>
      <c r="G307" s="75"/>
    </row>
    <row r="308" spans="3:7" s="72" customFormat="1" ht="13.5" x14ac:dyDescent="0.25">
      <c r="C308" s="73"/>
      <c r="D308" s="74"/>
      <c r="E308" s="74"/>
      <c r="F308" s="75"/>
      <c r="G308" s="75"/>
    </row>
    <row r="309" spans="3:7" s="72" customFormat="1" ht="13.5" x14ac:dyDescent="0.25">
      <c r="C309" s="73"/>
      <c r="D309" s="74"/>
      <c r="E309" s="74"/>
      <c r="F309" s="75"/>
      <c r="G309" s="75"/>
    </row>
    <row r="310" spans="3:7" s="72" customFormat="1" ht="13.5" x14ac:dyDescent="0.25">
      <c r="C310" s="73"/>
      <c r="D310" s="74"/>
      <c r="E310" s="74"/>
      <c r="F310" s="75"/>
      <c r="G310" s="75"/>
    </row>
    <row r="311" spans="3:7" s="72" customFormat="1" ht="13.5" x14ac:dyDescent="0.25">
      <c r="C311" s="73"/>
      <c r="D311" s="74"/>
      <c r="E311" s="74"/>
      <c r="F311" s="75"/>
      <c r="G311" s="75"/>
    </row>
    <row r="312" spans="3:7" s="72" customFormat="1" ht="13.5" x14ac:dyDescent="0.25">
      <c r="C312" s="73"/>
      <c r="D312" s="74"/>
      <c r="E312" s="74"/>
      <c r="F312" s="75"/>
      <c r="G312" s="75"/>
    </row>
    <row r="313" spans="3:7" s="72" customFormat="1" ht="13.5" x14ac:dyDescent="0.25">
      <c r="C313" s="73"/>
      <c r="D313" s="74"/>
      <c r="E313" s="74"/>
      <c r="F313" s="75"/>
      <c r="G313" s="75"/>
    </row>
    <row r="314" spans="3:7" s="72" customFormat="1" ht="13.5" x14ac:dyDescent="0.25">
      <c r="C314" s="73"/>
      <c r="D314" s="74"/>
      <c r="E314" s="74"/>
      <c r="F314" s="75"/>
      <c r="G314" s="75"/>
    </row>
    <row r="315" spans="3:7" s="72" customFormat="1" ht="13.5" x14ac:dyDescent="0.25">
      <c r="C315" s="73"/>
      <c r="D315" s="74"/>
      <c r="E315" s="74"/>
      <c r="F315" s="75"/>
      <c r="G315" s="75"/>
    </row>
    <row r="316" spans="3:7" s="72" customFormat="1" ht="13.5" x14ac:dyDescent="0.25">
      <c r="C316" s="73"/>
      <c r="D316" s="74"/>
      <c r="E316" s="74"/>
      <c r="F316" s="75"/>
      <c r="G316" s="75"/>
    </row>
    <row r="317" spans="3:7" s="72" customFormat="1" ht="13.5" x14ac:dyDescent="0.25">
      <c r="C317" s="73"/>
      <c r="D317" s="74"/>
      <c r="E317" s="74"/>
      <c r="F317" s="75"/>
      <c r="G317" s="75"/>
    </row>
    <row r="318" spans="3:7" s="72" customFormat="1" ht="13.5" x14ac:dyDescent="0.25">
      <c r="C318" s="73"/>
      <c r="D318" s="74"/>
      <c r="E318" s="74"/>
      <c r="F318" s="75"/>
      <c r="G318" s="75"/>
    </row>
    <row r="319" spans="3:7" s="72" customFormat="1" ht="13.5" x14ac:dyDescent="0.25">
      <c r="C319" s="73"/>
      <c r="D319" s="74"/>
      <c r="E319" s="74"/>
      <c r="F319" s="75"/>
      <c r="G319" s="75"/>
    </row>
    <row r="320" spans="3:7" s="72" customFormat="1" ht="13.5" x14ac:dyDescent="0.25">
      <c r="C320" s="73"/>
      <c r="D320" s="74"/>
      <c r="E320" s="74"/>
      <c r="F320" s="75"/>
      <c r="G320" s="75"/>
    </row>
    <row r="321" spans="3:7" s="72" customFormat="1" ht="13.5" x14ac:dyDescent="0.25">
      <c r="C321" s="73"/>
      <c r="D321" s="74"/>
      <c r="E321" s="74"/>
      <c r="F321" s="75"/>
      <c r="G321" s="75"/>
    </row>
    <row r="322" spans="3:7" s="72" customFormat="1" ht="13.5" x14ac:dyDescent="0.25">
      <c r="C322" s="73"/>
      <c r="D322" s="74"/>
      <c r="E322" s="74"/>
      <c r="F322" s="75"/>
      <c r="G322" s="75"/>
    </row>
    <row r="323" spans="3:7" s="72" customFormat="1" ht="13.5" x14ac:dyDescent="0.25">
      <c r="C323" s="73"/>
      <c r="D323" s="74"/>
      <c r="E323" s="74"/>
      <c r="F323" s="75"/>
      <c r="G323" s="75"/>
    </row>
    <row r="324" spans="3:7" s="72" customFormat="1" ht="13.5" x14ac:dyDescent="0.25">
      <c r="C324" s="73"/>
      <c r="D324" s="74"/>
      <c r="E324" s="74"/>
      <c r="F324" s="75"/>
      <c r="G324" s="75"/>
    </row>
    <row r="325" spans="3:7" s="72" customFormat="1" ht="13.5" x14ac:dyDescent="0.25">
      <c r="C325" s="73"/>
      <c r="D325" s="74"/>
      <c r="E325" s="74"/>
      <c r="F325" s="75"/>
      <c r="G325" s="75"/>
    </row>
    <row r="326" spans="3:7" s="72" customFormat="1" ht="13.5" x14ac:dyDescent="0.25">
      <c r="C326" s="73"/>
      <c r="D326" s="74"/>
      <c r="E326" s="74"/>
      <c r="F326" s="75"/>
      <c r="G326" s="75"/>
    </row>
    <row r="327" spans="3:7" s="72" customFormat="1" ht="13.5" x14ac:dyDescent="0.25">
      <c r="C327" s="73"/>
      <c r="D327" s="74"/>
      <c r="E327" s="74"/>
      <c r="F327" s="75"/>
      <c r="G327" s="75"/>
    </row>
    <row r="328" spans="3:7" s="72" customFormat="1" ht="13.5" x14ac:dyDescent="0.25">
      <c r="C328" s="73"/>
      <c r="D328" s="74"/>
      <c r="E328" s="74"/>
      <c r="F328" s="75"/>
      <c r="G328" s="75"/>
    </row>
    <row r="329" spans="3:7" s="72" customFormat="1" ht="13.5" x14ac:dyDescent="0.25">
      <c r="C329" s="73"/>
      <c r="D329" s="74"/>
      <c r="E329" s="74"/>
      <c r="F329" s="75"/>
      <c r="G329" s="75"/>
    </row>
    <row r="330" spans="3:7" s="72" customFormat="1" ht="13.5" x14ac:dyDescent="0.25">
      <c r="C330" s="73"/>
      <c r="D330" s="74"/>
      <c r="E330" s="74"/>
      <c r="F330" s="75"/>
      <c r="G330" s="75"/>
    </row>
    <row r="331" spans="3:7" s="72" customFormat="1" ht="13.5" x14ac:dyDescent="0.25">
      <c r="C331" s="73"/>
      <c r="D331" s="74"/>
      <c r="E331" s="74"/>
      <c r="F331" s="75"/>
      <c r="G331" s="75"/>
    </row>
    <row r="332" spans="3:7" s="72" customFormat="1" ht="13.5" x14ac:dyDescent="0.25">
      <c r="C332" s="73"/>
      <c r="D332" s="74"/>
      <c r="E332" s="74"/>
      <c r="F332" s="75"/>
      <c r="G332" s="75"/>
    </row>
    <row r="333" spans="3:7" s="72" customFormat="1" ht="13.5" x14ac:dyDescent="0.25">
      <c r="C333" s="73"/>
      <c r="D333" s="74"/>
      <c r="E333" s="74"/>
      <c r="F333" s="75"/>
      <c r="G333" s="75"/>
    </row>
    <row r="334" spans="3:7" s="72" customFormat="1" ht="13.5" x14ac:dyDescent="0.25">
      <c r="C334" s="73"/>
      <c r="D334" s="74"/>
      <c r="E334" s="74"/>
      <c r="F334" s="75"/>
      <c r="G334" s="75"/>
    </row>
    <row r="335" spans="3:7" s="72" customFormat="1" ht="13.5" x14ac:dyDescent="0.25">
      <c r="C335" s="73"/>
      <c r="D335" s="74"/>
      <c r="E335" s="74"/>
      <c r="F335" s="75"/>
      <c r="G335" s="75"/>
    </row>
    <row r="336" spans="3:7" s="72" customFormat="1" ht="13.5" x14ac:dyDescent="0.25">
      <c r="C336" s="73"/>
      <c r="D336" s="74"/>
      <c r="E336" s="74"/>
      <c r="F336" s="75"/>
      <c r="G336" s="75"/>
    </row>
    <row r="337" spans="3:7" s="72" customFormat="1" ht="13.5" x14ac:dyDescent="0.25">
      <c r="C337" s="73"/>
      <c r="D337" s="74"/>
      <c r="E337" s="74"/>
      <c r="F337" s="75"/>
      <c r="G337" s="75"/>
    </row>
    <row r="338" spans="3:7" s="72" customFormat="1" ht="13.5" x14ac:dyDescent="0.25">
      <c r="C338" s="73"/>
      <c r="D338" s="74"/>
      <c r="E338" s="74"/>
      <c r="F338" s="75"/>
      <c r="G338" s="75"/>
    </row>
    <row r="339" spans="3:7" s="72" customFormat="1" ht="13.5" x14ac:dyDescent="0.25">
      <c r="C339" s="73"/>
      <c r="D339" s="74"/>
      <c r="E339" s="74"/>
      <c r="F339" s="75"/>
      <c r="G339" s="75"/>
    </row>
    <row r="340" spans="3:7" s="72" customFormat="1" ht="13.5" x14ac:dyDescent="0.25">
      <c r="C340" s="73"/>
      <c r="D340" s="74"/>
      <c r="E340" s="74"/>
      <c r="F340" s="75"/>
      <c r="G340" s="75"/>
    </row>
    <row r="341" spans="3:7" s="72" customFormat="1" ht="13.5" x14ac:dyDescent="0.25">
      <c r="C341" s="73"/>
      <c r="D341" s="74"/>
      <c r="E341" s="74"/>
      <c r="F341" s="75"/>
      <c r="G341" s="75"/>
    </row>
    <row r="342" spans="3:7" s="72" customFormat="1" ht="13.5" x14ac:dyDescent="0.25">
      <c r="C342" s="73"/>
      <c r="D342" s="74"/>
      <c r="E342" s="74"/>
      <c r="F342" s="75"/>
      <c r="G342" s="75"/>
    </row>
    <row r="343" spans="3:7" s="72" customFormat="1" ht="13.5" x14ac:dyDescent="0.25">
      <c r="C343" s="73"/>
      <c r="D343" s="74"/>
      <c r="E343" s="74"/>
      <c r="F343" s="75"/>
      <c r="G343" s="75"/>
    </row>
    <row r="344" spans="3:7" s="72" customFormat="1" ht="13.5" x14ac:dyDescent="0.25">
      <c r="C344" s="73"/>
      <c r="D344" s="74"/>
      <c r="E344" s="74"/>
      <c r="F344" s="75"/>
      <c r="G344" s="75"/>
    </row>
    <row r="345" spans="3:7" s="72" customFormat="1" ht="13.5" x14ac:dyDescent="0.25">
      <c r="C345" s="73"/>
      <c r="D345" s="74"/>
      <c r="E345" s="74"/>
      <c r="F345" s="75"/>
      <c r="G345" s="75"/>
    </row>
    <row r="346" spans="3:7" s="72" customFormat="1" ht="13.5" x14ac:dyDescent="0.25">
      <c r="C346" s="73"/>
      <c r="D346" s="74"/>
      <c r="E346" s="74"/>
      <c r="F346" s="75"/>
      <c r="G346" s="75"/>
    </row>
    <row r="347" spans="3:7" s="72" customFormat="1" ht="13.5" x14ac:dyDescent="0.25">
      <c r="C347" s="73"/>
      <c r="D347" s="74"/>
      <c r="E347" s="74"/>
      <c r="F347" s="75"/>
      <c r="G347" s="75"/>
    </row>
    <row r="348" spans="3:7" s="72" customFormat="1" ht="13.5" x14ac:dyDescent="0.25">
      <c r="C348" s="73"/>
      <c r="D348" s="74"/>
      <c r="E348" s="74"/>
      <c r="F348" s="75"/>
      <c r="G348" s="75"/>
    </row>
    <row r="349" spans="3:7" s="72" customFormat="1" ht="13.5" x14ac:dyDescent="0.25">
      <c r="C349" s="73"/>
      <c r="D349" s="74"/>
      <c r="E349" s="74"/>
      <c r="F349" s="75"/>
      <c r="G349" s="75"/>
    </row>
    <row r="350" spans="3:7" s="72" customFormat="1" ht="13.5" x14ac:dyDescent="0.25">
      <c r="C350" s="73"/>
      <c r="D350" s="74"/>
      <c r="E350" s="74"/>
      <c r="F350" s="75"/>
      <c r="G350" s="75"/>
    </row>
    <row r="351" spans="3:7" s="72" customFormat="1" ht="13.5" x14ac:dyDescent="0.25">
      <c r="C351" s="73"/>
      <c r="D351" s="74"/>
      <c r="E351" s="74"/>
      <c r="F351" s="75"/>
      <c r="G351" s="75"/>
    </row>
    <row r="352" spans="3:7" s="72" customFormat="1" ht="13.5" x14ac:dyDescent="0.25">
      <c r="C352" s="73"/>
      <c r="D352" s="74"/>
      <c r="E352" s="74"/>
      <c r="F352" s="75"/>
      <c r="G352" s="75"/>
    </row>
    <row r="353" spans="3:7" s="72" customFormat="1" ht="13.5" x14ac:dyDescent="0.25">
      <c r="C353" s="73"/>
      <c r="D353" s="74"/>
      <c r="E353" s="74"/>
      <c r="F353" s="75"/>
      <c r="G353" s="75"/>
    </row>
    <row r="354" spans="3:7" s="72" customFormat="1" ht="13.5" x14ac:dyDescent="0.25">
      <c r="C354" s="73"/>
      <c r="D354" s="74"/>
      <c r="E354" s="74"/>
      <c r="F354" s="75"/>
      <c r="G354" s="75"/>
    </row>
    <row r="355" spans="3:7" s="72" customFormat="1" ht="13.5" x14ac:dyDescent="0.25">
      <c r="C355" s="73"/>
      <c r="D355" s="74"/>
      <c r="E355" s="74"/>
      <c r="F355" s="75"/>
      <c r="G355" s="75"/>
    </row>
    <row r="356" spans="3:7" s="72" customFormat="1" ht="13.5" x14ac:dyDescent="0.25">
      <c r="C356" s="73"/>
      <c r="D356" s="74"/>
      <c r="E356" s="74"/>
      <c r="F356" s="75"/>
      <c r="G356" s="75"/>
    </row>
    <row r="357" spans="3:7" s="72" customFormat="1" ht="13.5" x14ac:dyDescent="0.25">
      <c r="C357" s="73"/>
      <c r="D357" s="74"/>
      <c r="E357" s="74"/>
      <c r="F357" s="75"/>
      <c r="G357" s="75"/>
    </row>
    <row r="358" spans="3:7" s="72" customFormat="1" ht="13.5" x14ac:dyDescent="0.25">
      <c r="C358" s="73"/>
      <c r="D358" s="74"/>
      <c r="E358" s="74"/>
      <c r="F358" s="75"/>
      <c r="G358" s="75"/>
    </row>
    <row r="359" spans="3:7" s="72" customFormat="1" ht="13.5" x14ac:dyDescent="0.25">
      <c r="C359" s="73"/>
      <c r="D359" s="74"/>
      <c r="E359" s="74"/>
      <c r="F359" s="75"/>
      <c r="G359" s="75"/>
    </row>
    <row r="360" spans="3:7" s="72" customFormat="1" ht="13.5" x14ac:dyDescent="0.25">
      <c r="C360" s="73"/>
      <c r="D360" s="74"/>
      <c r="E360" s="74"/>
      <c r="F360" s="75"/>
      <c r="G360" s="75"/>
    </row>
    <row r="361" spans="3:7" s="72" customFormat="1" ht="13.5" x14ac:dyDescent="0.25">
      <c r="C361" s="73"/>
      <c r="D361" s="74"/>
      <c r="E361" s="74"/>
      <c r="F361" s="75"/>
      <c r="G361" s="75"/>
    </row>
    <row r="362" spans="3:7" s="72" customFormat="1" ht="13.5" x14ac:dyDescent="0.25">
      <c r="C362" s="73"/>
      <c r="D362" s="74"/>
      <c r="E362" s="74"/>
      <c r="F362" s="75"/>
      <c r="G362" s="75"/>
    </row>
    <row r="363" spans="3:7" s="72" customFormat="1" ht="13.5" x14ac:dyDescent="0.25">
      <c r="C363" s="73"/>
      <c r="D363" s="74"/>
      <c r="E363" s="74"/>
      <c r="F363" s="75"/>
      <c r="G363" s="75"/>
    </row>
    <row r="364" spans="3:7" s="72" customFormat="1" ht="13.5" x14ac:dyDescent="0.25">
      <c r="C364" s="73"/>
      <c r="D364" s="74"/>
      <c r="E364" s="74"/>
      <c r="F364" s="75"/>
      <c r="G364" s="75"/>
    </row>
    <row r="365" spans="3:7" s="72" customFormat="1" ht="13.5" x14ac:dyDescent="0.25">
      <c r="C365" s="73"/>
      <c r="D365" s="74"/>
      <c r="E365" s="74"/>
      <c r="F365" s="75"/>
      <c r="G365" s="75"/>
    </row>
    <row r="366" spans="3:7" s="72" customFormat="1" ht="13.5" x14ac:dyDescent="0.25">
      <c r="C366" s="73"/>
      <c r="D366" s="74"/>
      <c r="E366" s="74"/>
      <c r="F366" s="75"/>
      <c r="G366" s="75"/>
    </row>
    <row r="367" spans="3:7" s="72" customFormat="1" ht="13.5" x14ac:dyDescent="0.25">
      <c r="C367" s="73"/>
      <c r="D367" s="74"/>
      <c r="E367" s="74"/>
      <c r="F367" s="75"/>
      <c r="G367" s="75"/>
    </row>
    <row r="368" spans="3:7" s="72" customFormat="1" ht="13.5" x14ac:dyDescent="0.25">
      <c r="C368" s="73"/>
      <c r="D368" s="74"/>
      <c r="E368" s="74"/>
      <c r="F368" s="75"/>
      <c r="G368" s="75"/>
    </row>
    <row r="369" spans="3:7" s="72" customFormat="1" ht="13.5" x14ac:dyDescent="0.25">
      <c r="C369" s="73"/>
      <c r="D369" s="74"/>
      <c r="E369" s="74"/>
      <c r="F369" s="75"/>
      <c r="G369" s="75"/>
    </row>
    <row r="370" spans="3:7" s="72" customFormat="1" ht="13.5" x14ac:dyDescent="0.25">
      <c r="C370" s="73"/>
      <c r="D370" s="74"/>
      <c r="E370" s="74"/>
      <c r="F370" s="75"/>
      <c r="G370" s="75"/>
    </row>
    <row r="371" spans="3:7" s="72" customFormat="1" ht="13.5" x14ac:dyDescent="0.25">
      <c r="C371" s="73"/>
      <c r="D371" s="74"/>
      <c r="E371" s="74"/>
      <c r="F371" s="75"/>
      <c r="G371" s="75"/>
    </row>
    <row r="372" spans="3:7" s="72" customFormat="1" ht="13.5" x14ac:dyDescent="0.25">
      <c r="C372" s="73"/>
      <c r="D372" s="74"/>
      <c r="E372" s="74"/>
      <c r="F372" s="75"/>
      <c r="G372" s="75"/>
    </row>
    <row r="373" spans="3:7" s="72" customFormat="1" ht="13.5" x14ac:dyDescent="0.25">
      <c r="C373" s="73"/>
      <c r="D373" s="74"/>
      <c r="E373" s="74"/>
      <c r="F373" s="75"/>
      <c r="G373" s="75"/>
    </row>
    <row r="374" spans="3:7" s="72" customFormat="1" ht="13.5" x14ac:dyDescent="0.25">
      <c r="C374" s="73"/>
      <c r="D374" s="74"/>
      <c r="E374" s="74"/>
      <c r="F374" s="75"/>
      <c r="G374" s="75"/>
    </row>
    <row r="375" spans="3:7" s="72" customFormat="1" ht="13.5" x14ac:dyDescent="0.25">
      <c r="C375" s="73"/>
      <c r="D375" s="74"/>
      <c r="E375" s="74"/>
      <c r="F375" s="75"/>
      <c r="G375" s="75"/>
    </row>
    <row r="376" spans="3:7" s="72" customFormat="1" ht="13.5" x14ac:dyDescent="0.25">
      <c r="C376" s="73"/>
      <c r="D376" s="74"/>
      <c r="E376" s="74"/>
      <c r="F376" s="75"/>
      <c r="G376" s="75"/>
    </row>
    <row r="377" spans="3:7" s="72" customFormat="1" ht="13.5" x14ac:dyDescent="0.25">
      <c r="C377" s="73"/>
      <c r="D377" s="74"/>
      <c r="E377" s="74"/>
      <c r="F377" s="75"/>
      <c r="G377" s="75"/>
    </row>
    <row r="378" spans="3:7" s="72" customFormat="1" ht="13.5" x14ac:dyDescent="0.25">
      <c r="C378" s="73"/>
      <c r="D378" s="74"/>
      <c r="E378" s="74"/>
      <c r="F378" s="75"/>
      <c r="G378" s="75"/>
    </row>
    <row r="379" spans="3:7" s="72" customFormat="1" ht="13.5" x14ac:dyDescent="0.25">
      <c r="C379" s="73"/>
      <c r="D379" s="74"/>
      <c r="E379" s="74"/>
      <c r="F379" s="75"/>
      <c r="G379" s="75"/>
    </row>
    <row r="380" spans="3:7" s="72" customFormat="1" ht="13.5" x14ac:dyDescent="0.25">
      <c r="C380" s="73"/>
      <c r="D380" s="74"/>
      <c r="E380" s="74"/>
      <c r="F380" s="75"/>
      <c r="G380" s="75"/>
    </row>
    <row r="381" spans="3:7" s="72" customFormat="1" ht="13.5" x14ac:dyDescent="0.25">
      <c r="C381" s="73"/>
      <c r="D381" s="74"/>
      <c r="E381" s="74"/>
      <c r="F381" s="75"/>
      <c r="G381" s="75"/>
    </row>
    <row r="382" spans="3:7" s="72" customFormat="1" ht="13.5" x14ac:dyDescent="0.25">
      <c r="C382" s="73"/>
      <c r="D382" s="74"/>
      <c r="E382" s="74"/>
      <c r="F382" s="75"/>
      <c r="G382" s="75"/>
    </row>
    <row r="383" spans="3:7" s="72" customFormat="1" ht="13.5" x14ac:dyDescent="0.25">
      <c r="C383" s="73"/>
      <c r="D383" s="74"/>
      <c r="E383" s="74"/>
      <c r="F383" s="75"/>
      <c r="G383" s="75"/>
    </row>
    <row r="384" spans="3:7" s="72" customFormat="1" ht="13.5" x14ac:dyDescent="0.25">
      <c r="C384" s="73"/>
      <c r="D384" s="74"/>
      <c r="E384" s="74"/>
      <c r="F384" s="75"/>
      <c r="G384" s="75"/>
    </row>
    <row r="385" spans="3:7" s="72" customFormat="1" ht="13.5" x14ac:dyDescent="0.25">
      <c r="C385" s="73"/>
      <c r="D385" s="74"/>
      <c r="E385" s="74"/>
      <c r="F385" s="75"/>
      <c r="G385" s="75"/>
    </row>
    <row r="386" spans="3:7" s="72" customFormat="1" ht="13.5" x14ac:dyDescent="0.25">
      <c r="C386" s="73"/>
      <c r="D386" s="74"/>
      <c r="E386" s="74"/>
      <c r="F386" s="75"/>
      <c r="G386" s="75"/>
    </row>
    <row r="387" spans="3:7" s="72" customFormat="1" ht="13.5" x14ac:dyDescent="0.25">
      <c r="C387" s="73"/>
      <c r="D387" s="74"/>
      <c r="E387" s="74"/>
      <c r="F387" s="75"/>
      <c r="G387" s="75"/>
    </row>
    <row r="388" spans="3:7" s="72" customFormat="1" ht="13.5" x14ac:dyDescent="0.25">
      <c r="C388" s="73"/>
      <c r="D388" s="74"/>
      <c r="E388" s="74"/>
      <c r="F388" s="75"/>
      <c r="G388" s="75"/>
    </row>
    <row r="389" spans="3:7" s="72" customFormat="1" ht="13.5" x14ac:dyDescent="0.25">
      <c r="C389" s="73"/>
      <c r="D389" s="74"/>
      <c r="E389" s="74"/>
      <c r="F389" s="75"/>
      <c r="G389" s="75"/>
    </row>
    <row r="390" spans="3:7" s="72" customFormat="1" ht="13.5" x14ac:dyDescent="0.25">
      <c r="C390" s="73"/>
      <c r="D390" s="74"/>
      <c r="E390" s="74"/>
      <c r="F390" s="75"/>
      <c r="G390" s="75"/>
    </row>
    <row r="391" spans="3:7" s="72" customFormat="1" ht="13.5" x14ac:dyDescent="0.25">
      <c r="C391" s="73"/>
      <c r="D391" s="74"/>
      <c r="E391" s="74"/>
      <c r="F391" s="75"/>
      <c r="G391" s="75"/>
    </row>
    <row r="392" spans="3:7" s="72" customFormat="1" ht="13.5" x14ac:dyDescent="0.25">
      <c r="C392" s="73"/>
      <c r="D392" s="74"/>
      <c r="E392" s="74"/>
      <c r="F392" s="75"/>
      <c r="G392" s="75"/>
    </row>
    <row r="393" spans="3:7" s="72" customFormat="1" ht="13.5" x14ac:dyDescent="0.25">
      <c r="C393" s="73"/>
      <c r="D393" s="74"/>
      <c r="E393" s="74"/>
      <c r="F393" s="75"/>
      <c r="G393" s="75"/>
    </row>
    <row r="394" spans="3:7" s="72" customFormat="1" ht="13.5" x14ac:dyDescent="0.25">
      <c r="C394" s="73"/>
      <c r="D394" s="74"/>
      <c r="E394" s="74"/>
      <c r="F394" s="75"/>
      <c r="G394" s="75"/>
    </row>
    <row r="395" spans="3:7" s="72" customFormat="1" ht="13.5" x14ac:dyDescent="0.25">
      <c r="C395" s="73"/>
      <c r="D395" s="74"/>
      <c r="E395" s="74"/>
      <c r="F395" s="75"/>
      <c r="G395" s="75"/>
    </row>
    <row r="396" spans="3:7" s="72" customFormat="1" ht="13.5" x14ac:dyDescent="0.25">
      <c r="C396" s="73"/>
      <c r="D396" s="74"/>
      <c r="E396" s="74"/>
      <c r="F396" s="75"/>
      <c r="G396" s="75"/>
    </row>
    <row r="397" spans="3:7" s="72" customFormat="1" ht="13.5" x14ac:dyDescent="0.25">
      <c r="C397" s="73"/>
      <c r="D397" s="74"/>
      <c r="E397" s="74"/>
      <c r="F397" s="75"/>
      <c r="G397" s="75"/>
    </row>
    <row r="398" spans="3:7" s="72" customFormat="1" ht="13.5" x14ac:dyDescent="0.25">
      <c r="C398" s="73"/>
      <c r="D398" s="74"/>
      <c r="E398" s="74"/>
      <c r="F398" s="75"/>
      <c r="G398" s="75"/>
    </row>
    <row r="399" spans="3:7" s="72" customFormat="1" ht="13.5" x14ac:dyDescent="0.25">
      <c r="C399" s="73"/>
      <c r="D399" s="74"/>
      <c r="E399" s="74"/>
      <c r="F399" s="75"/>
      <c r="G399" s="75"/>
    </row>
    <row r="400" spans="3:7" s="72" customFormat="1" ht="13.5" x14ac:dyDescent="0.25">
      <c r="C400" s="73"/>
      <c r="D400" s="74"/>
      <c r="E400" s="74"/>
      <c r="F400" s="75"/>
      <c r="G400" s="75"/>
    </row>
    <row r="401" spans="3:7" s="72" customFormat="1" ht="13.5" x14ac:dyDescent="0.25">
      <c r="C401" s="73"/>
      <c r="D401" s="74"/>
      <c r="E401" s="74"/>
      <c r="F401" s="75"/>
      <c r="G401" s="75"/>
    </row>
    <row r="402" spans="3:7" s="72" customFormat="1" ht="13.5" x14ac:dyDescent="0.25">
      <c r="C402" s="73"/>
      <c r="D402" s="74"/>
      <c r="E402" s="74"/>
      <c r="F402" s="75"/>
      <c r="G402" s="75"/>
    </row>
    <row r="403" spans="3:7" s="72" customFormat="1" ht="13.5" x14ac:dyDescent="0.25">
      <c r="C403" s="73"/>
      <c r="D403" s="74"/>
      <c r="E403" s="74"/>
      <c r="F403" s="75"/>
      <c r="G403" s="75"/>
    </row>
    <row r="404" spans="3:7" s="72" customFormat="1" ht="13.5" x14ac:dyDescent="0.25">
      <c r="C404" s="73"/>
      <c r="D404" s="74"/>
      <c r="E404" s="74"/>
      <c r="F404" s="75"/>
      <c r="G404" s="75"/>
    </row>
    <row r="405" spans="3:7" s="72" customFormat="1" ht="13.5" x14ac:dyDescent="0.25">
      <c r="C405" s="73"/>
      <c r="D405" s="74"/>
      <c r="E405" s="74"/>
      <c r="F405" s="75"/>
      <c r="G405" s="75"/>
    </row>
    <row r="406" spans="3:7" s="72" customFormat="1" ht="13.5" x14ac:dyDescent="0.25">
      <c r="C406" s="73"/>
      <c r="D406" s="74"/>
      <c r="E406" s="74"/>
      <c r="F406" s="75"/>
      <c r="G406" s="75"/>
    </row>
    <row r="407" spans="3:7" s="72" customFormat="1" ht="13.5" x14ac:dyDescent="0.25">
      <c r="C407" s="73"/>
      <c r="D407" s="74"/>
      <c r="E407" s="74"/>
      <c r="F407" s="75"/>
      <c r="G407" s="75"/>
    </row>
    <row r="408" spans="3:7" s="72" customFormat="1" ht="13.5" x14ac:dyDescent="0.25">
      <c r="C408" s="73"/>
      <c r="D408" s="74"/>
      <c r="E408" s="74"/>
      <c r="F408" s="75"/>
      <c r="G408" s="75"/>
    </row>
    <row r="409" spans="3:7" s="72" customFormat="1" ht="13.5" x14ac:dyDescent="0.25">
      <c r="C409" s="73"/>
      <c r="D409" s="74"/>
      <c r="E409" s="74"/>
      <c r="F409" s="75"/>
      <c r="G409" s="75"/>
    </row>
    <row r="410" spans="3:7" s="72" customFormat="1" ht="13.5" x14ac:dyDescent="0.25">
      <c r="C410" s="73"/>
      <c r="D410" s="74"/>
      <c r="E410" s="74"/>
      <c r="F410" s="75"/>
      <c r="G410" s="75"/>
    </row>
    <row r="411" spans="3:7" s="72" customFormat="1" ht="13.5" x14ac:dyDescent="0.25">
      <c r="C411" s="73"/>
      <c r="D411" s="74"/>
      <c r="E411" s="74"/>
      <c r="F411" s="75"/>
      <c r="G411" s="75"/>
    </row>
    <row r="412" spans="3:7" s="72" customFormat="1" ht="13.5" x14ac:dyDescent="0.25">
      <c r="C412" s="73"/>
      <c r="D412" s="74"/>
      <c r="E412" s="74"/>
      <c r="F412" s="75"/>
      <c r="G412" s="75"/>
    </row>
    <row r="413" spans="3:7" s="72" customFormat="1" ht="13.5" x14ac:dyDescent="0.25">
      <c r="C413" s="73"/>
      <c r="D413" s="74"/>
      <c r="E413" s="74"/>
      <c r="F413" s="75"/>
      <c r="G413" s="75"/>
    </row>
    <row r="414" spans="3:7" s="72" customFormat="1" ht="13.5" x14ac:dyDescent="0.25">
      <c r="C414" s="73"/>
      <c r="D414" s="74"/>
      <c r="E414" s="74"/>
      <c r="F414" s="75"/>
      <c r="G414" s="75"/>
    </row>
    <row r="415" spans="3:7" s="72" customFormat="1" ht="13.5" x14ac:dyDescent="0.25">
      <c r="C415" s="73"/>
      <c r="D415" s="74"/>
      <c r="E415" s="74"/>
      <c r="F415" s="75"/>
      <c r="G415" s="75"/>
    </row>
    <row r="416" spans="3:7" s="72" customFormat="1" ht="13.5" x14ac:dyDescent="0.25">
      <c r="C416" s="73"/>
      <c r="D416" s="74"/>
      <c r="E416" s="74"/>
      <c r="F416" s="75"/>
      <c r="G416" s="75"/>
    </row>
    <row r="417" spans="3:7" s="72" customFormat="1" ht="13.5" x14ac:dyDescent="0.25">
      <c r="C417" s="73"/>
      <c r="D417" s="74"/>
      <c r="E417" s="74"/>
      <c r="F417" s="75"/>
      <c r="G417" s="75"/>
    </row>
    <row r="418" spans="3:7" s="72" customFormat="1" ht="13.5" x14ac:dyDescent="0.25">
      <c r="C418" s="73"/>
      <c r="D418" s="74"/>
      <c r="E418" s="74"/>
      <c r="F418" s="75"/>
      <c r="G418" s="75"/>
    </row>
    <row r="419" spans="3:7" s="72" customFormat="1" ht="13.5" x14ac:dyDescent="0.25">
      <c r="C419" s="73"/>
      <c r="D419" s="74"/>
      <c r="E419" s="74"/>
      <c r="F419" s="75"/>
      <c r="G419" s="75"/>
    </row>
    <row r="420" spans="3:7" s="72" customFormat="1" ht="13.5" x14ac:dyDescent="0.25">
      <c r="C420" s="73"/>
      <c r="D420" s="74"/>
      <c r="E420" s="74"/>
      <c r="F420" s="75"/>
      <c r="G420" s="75"/>
    </row>
    <row r="421" spans="3:7" s="72" customFormat="1" ht="13.5" x14ac:dyDescent="0.25">
      <c r="C421" s="73"/>
      <c r="D421" s="74"/>
      <c r="E421" s="74"/>
      <c r="F421" s="75"/>
      <c r="G421" s="75"/>
    </row>
    <row r="422" spans="3:7" s="72" customFormat="1" ht="13.5" x14ac:dyDescent="0.25">
      <c r="C422" s="73"/>
      <c r="D422" s="74"/>
      <c r="E422" s="74"/>
      <c r="F422" s="75"/>
      <c r="G422" s="75"/>
    </row>
    <row r="423" spans="3:7" s="72" customFormat="1" ht="13.5" x14ac:dyDescent="0.25">
      <c r="C423" s="73"/>
      <c r="D423" s="74"/>
      <c r="E423" s="74"/>
      <c r="F423" s="75"/>
      <c r="G423" s="75"/>
    </row>
    <row r="424" spans="3:7" s="72" customFormat="1" ht="13.5" x14ac:dyDescent="0.25">
      <c r="C424" s="73"/>
      <c r="D424" s="74"/>
      <c r="E424" s="74"/>
      <c r="F424" s="75"/>
      <c r="G424" s="75"/>
    </row>
    <row r="425" spans="3:7" s="72" customFormat="1" ht="13.5" x14ac:dyDescent="0.25">
      <c r="C425" s="73"/>
      <c r="D425" s="74"/>
      <c r="E425" s="74"/>
      <c r="F425" s="75"/>
      <c r="G425" s="75"/>
    </row>
    <row r="426" spans="3:7" s="72" customFormat="1" ht="13.5" x14ac:dyDescent="0.25">
      <c r="C426" s="73"/>
      <c r="D426" s="74"/>
      <c r="E426" s="74"/>
      <c r="F426" s="75"/>
      <c r="G426" s="75"/>
    </row>
    <row r="427" spans="3:7" s="72" customFormat="1" ht="13.5" x14ac:dyDescent="0.25">
      <c r="C427" s="73"/>
      <c r="D427" s="74"/>
      <c r="E427" s="74"/>
      <c r="F427" s="75"/>
      <c r="G427" s="75"/>
    </row>
    <row r="428" spans="3:7" s="72" customFormat="1" ht="13.5" x14ac:dyDescent="0.25">
      <c r="C428" s="73"/>
      <c r="D428" s="74"/>
      <c r="E428" s="74"/>
      <c r="F428" s="75"/>
      <c r="G428" s="75"/>
    </row>
    <row r="429" spans="3:7" s="72" customFormat="1" ht="13.5" x14ac:dyDescent="0.25">
      <c r="C429" s="73"/>
      <c r="D429" s="74"/>
      <c r="E429" s="74"/>
      <c r="F429" s="75"/>
      <c r="G429" s="75"/>
    </row>
    <row r="430" spans="3:7" s="72" customFormat="1" ht="13.5" x14ac:dyDescent="0.25">
      <c r="C430" s="73"/>
      <c r="D430" s="74"/>
      <c r="E430" s="74"/>
      <c r="F430" s="75"/>
      <c r="G430" s="75"/>
    </row>
    <row r="431" spans="3:7" s="72" customFormat="1" ht="13.5" x14ac:dyDescent="0.25">
      <c r="C431" s="73"/>
      <c r="D431" s="74"/>
      <c r="E431" s="74"/>
      <c r="F431" s="75"/>
      <c r="G431" s="75"/>
    </row>
    <row r="432" spans="3:7" s="72" customFormat="1" ht="13.5" x14ac:dyDescent="0.25">
      <c r="C432" s="73"/>
      <c r="D432" s="74"/>
      <c r="E432" s="74"/>
      <c r="F432" s="75"/>
      <c r="G432" s="75"/>
    </row>
    <row r="433" spans="3:7" s="72" customFormat="1" ht="13.5" x14ac:dyDescent="0.25">
      <c r="C433" s="73"/>
      <c r="D433" s="74"/>
      <c r="E433" s="74"/>
      <c r="F433" s="75"/>
      <c r="G433" s="75"/>
    </row>
    <row r="434" spans="3:7" s="72" customFormat="1" ht="13.5" x14ac:dyDescent="0.25">
      <c r="C434" s="73"/>
      <c r="D434" s="74"/>
      <c r="E434" s="74"/>
      <c r="F434" s="75"/>
      <c r="G434" s="75"/>
    </row>
    <row r="435" spans="3:7" s="72" customFormat="1" ht="13.5" x14ac:dyDescent="0.25">
      <c r="C435" s="73"/>
      <c r="D435" s="74"/>
      <c r="E435" s="74"/>
      <c r="F435" s="75"/>
      <c r="G435" s="75"/>
    </row>
    <row r="436" spans="3:7" s="72" customFormat="1" ht="13.5" x14ac:dyDescent="0.25">
      <c r="C436" s="73"/>
      <c r="D436" s="74"/>
      <c r="E436" s="74"/>
      <c r="F436" s="75"/>
      <c r="G436" s="75"/>
    </row>
    <row r="437" spans="3:7" s="72" customFormat="1" ht="13.5" x14ac:dyDescent="0.25">
      <c r="C437" s="73"/>
      <c r="D437" s="74"/>
      <c r="E437" s="74"/>
      <c r="F437" s="75"/>
      <c r="G437" s="75"/>
    </row>
    <row r="438" spans="3:7" s="72" customFormat="1" ht="13.5" x14ac:dyDescent="0.25">
      <c r="C438" s="73"/>
      <c r="D438" s="74"/>
      <c r="E438" s="74"/>
      <c r="F438" s="75"/>
      <c r="G438" s="75"/>
    </row>
    <row r="439" spans="3:7" s="72" customFormat="1" ht="13.5" x14ac:dyDescent="0.25">
      <c r="C439" s="73"/>
      <c r="D439" s="74"/>
      <c r="E439" s="74"/>
      <c r="F439" s="75"/>
      <c r="G439" s="75"/>
    </row>
    <row r="440" spans="3:7" s="72" customFormat="1" ht="13.5" x14ac:dyDescent="0.25">
      <c r="C440" s="73"/>
      <c r="D440" s="74"/>
      <c r="E440" s="74"/>
      <c r="F440" s="75"/>
      <c r="G440" s="75"/>
    </row>
    <row r="441" spans="3:7" s="72" customFormat="1" ht="13.5" x14ac:dyDescent="0.25">
      <c r="C441" s="73"/>
      <c r="D441" s="74"/>
      <c r="E441" s="74"/>
      <c r="F441" s="75"/>
      <c r="G441" s="75"/>
    </row>
    <row r="442" spans="3:7" s="72" customFormat="1" ht="13.5" x14ac:dyDescent="0.25">
      <c r="C442" s="73"/>
      <c r="D442" s="74"/>
      <c r="E442" s="74"/>
      <c r="F442" s="75"/>
      <c r="G442" s="75"/>
    </row>
    <row r="443" spans="3:7" s="72" customFormat="1" ht="13.5" x14ac:dyDescent="0.25">
      <c r="C443" s="73"/>
      <c r="D443" s="74"/>
      <c r="E443" s="74"/>
      <c r="F443" s="75"/>
      <c r="G443" s="75"/>
    </row>
    <row r="444" spans="3:7" s="72" customFormat="1" ht="13.5" x14ac:dyDescent="0.25">
      <c r="C444" s="73"/>
      <c r="D444" s="74"/>
      <c r="E444" s="74"/>
      <c r="F444" s="75"/>
      <c r="G444" s="75"/>
    </row>
    <row r="445" spans="3:7" s="72" customFormat="1" ht="13.5" x14ac:dyDescent="0.25">
      <c r="C445" s="73"/>
      <c r="D445" s="74"/>
      <c r="E445" s="74"/>
      <c r="F445" s="75"/>
      <c r="G445" s="75"/>
    </row>
    <row r="446" spans="3:7" s="72" customFormat="1" ht="13.5" x14ac:dyDescent="0.25">
      <c r="C446" s="73"/>
      <c r="D446" s="74"/>
      <c r="E446" s="74"/>
      <c r="F446" s="75"/>
      <c r="G446" s="75"/>
    </row>
    <row r="447" spans="3:7" s="72" customFormat="1" ht="13.5" x14ac:dyDescent="0.25">
      <c r="C447" s="73"/>
      <c r="D447" s="74"/>
      <c r="E447" s="74"/>
      <c r="F447" s="75"/>
      <c r="G447" s="75"/>
    </row>
    <row r="448" spans="3:7" s="72" customFormat="1" ht="13.5" x14ac:dyDescent="0.25">
      <c r="C448" s="73"/>
      <c r="D448" s="74"/>
      <c r="E448" s="74"/>
      <c r="F448" s="75"/>
      <c r="G448" s="75"/>
    </row>
    <row r="449" spans="3:7" s="72" customFormat="1" ht="13.5" x14ac:dyDescent="0.25">
      <c r="C449" s="73"/>
      <c r="D449" s="74"/>
      <c r="E449" s="74"/>
      <c r="F449" s="75"/>
      <c r="G449" s="75"/>
    </row>
    <row r="450" spans="3:7" s="72" customFormat="1" ht="13.5" x14ac:dyDescent="0.25">
      <c r="C450" s="73"/>
      <c r="D450" s="74"/>
      <c r="E450" s="74"/>
      <c r="F450" s="75"/>
      <c r="G450" s="75"/>
    </row>
    <row r="451" spans="3:7" s="72" customFormat="1" ht="13.5" x14ac:dyDescent="0.25">
      <c r="C451" s="73"/>
      <c r="D451" s="74"/>
      <c r="E451" s="74"/>
      <c r="F451" s="75"/>
      <c r="G451" s="75"/>
    </row>
    <row r="452" spans="3:7" s="72" customFormat="1" ht="13.5" x14ac:dyDescent="0.25">
      <c r="C452" s="73"/>
      <c r="D452" s="74"/>
      <c r="E452" s="74"/>
      <c r="F452" s="75"/>
      <c r="G452" s="75"/>
    </row>
    <row r="453" spans="3:7" s="72" customFormat="1" ht="13.5" x14ac:dyDescent="0.25">
      <c r="C453" s="73"/>
      <c r="D453" s="74"/>
      <c r="E453" s="74"/>
      <c r="F453" s="75"/>
      <c r="G453" s="75"/>
    </row>
    <row r="454" spans="3:7" s="72" customFormat="1" ht="13.5" x14ac:dyDescent="0.25">
      <c r="C454" s="73"/>
      <c r="D454" s="74"/>
      <c r="E454" s="74"/>
      <c r="F454" s="75"/>
      <c r="G454" s="75"/>
    </row>
    <row r="455" spans="3:7" s="72" customFormat="1" ht="13.5" x14ac:dyDescent="0.25">
      <c r="C455" s="73"/>
      <c r="D455" s="74"/>
      <c r="E455" s="74"/>
      <c r="F455" s="75"/>
      <c r="G455" s="75"/>
    </row>
    <row r="456" spans="3:7" s="72" customFormat="1" ht="13.5" x14ac:dyDescent="0.25">
      <c r="C456" s="73"/>
      <c r="D456" s="74"/>
      <c r="E456" s="74"/>
      <c r="F456" s="75"/>
      <c r="G456" s="75"/>
    </row>
    <row r="457" spans="3:7" s="72" customFormat="1" ht="13.5" x14ac:dyDescent="0.25">
      <c r="C457" s="73"/>
      <c r="D457" s="74"/>
      <c r="E457" s="74"/>
      <c r="F457" s="75"/>
      <c r="G457" s="75"/>
    </row>
    <row r="458" spans="3:7" s="72" customFormat="1" ht="13.5" x14ac:dyDescent="0.25">
      <c r="C458" s="73"/>
      <c r="D458" s="74"/>
      <c r="E458" s="74"/>
      <c r="F458" s="75"/>
      <c r="G458" s="75"/>
    </row>
    <row r="459" spans="3:7" s="72" customFormat="1" ht="13.5" x14ac:dyDescent="0.25">
      <c r="C459" s="73"/>
      <c r="D459" s="74"/>
      <c r="E459" s="74"/>
      <c r="F459" s="75"/>
      <c r="G459" s="75"/>
    </row>
    <row r="460" spans="3:7" s="72" customFormat="1" ht="13.5" x14ac:dyDescent="0.25">
      <c r="C460" s="73"/>
      <c r="D460" s="74"/>
      <c r="E460" s="74"/>
      <c r="F460" s="75"/>
      <c r="G460" s="75"/>
    </row>
    <row r="461" spans="3:7" s="72" customFormat="1" ht="13.5" x14ac:dyDescent="0.25">
      <c r="C461" s="73"/>
      <c r="D461" s="74"/>
      <c r="E461" s="74"/>
      <c r="F461" s="75"/>
      <c r="G461" s="75"/>
    </row>
    <row r="462" spans="3:7" s="72" customFormat="1" ht="13.5" x14ac:dyDescent="0.25">
      <c r="C462" s="73"/>
      <c r="D462" s="74"/>
      <c r="E462" s="74"/>
      <c r="F462" s="75"/>
      <c r="G462" s="75"/>
    </row>
    <row r="463" spans="3:7" s="72" customFormat="1" ht="13.5" x14ac:dyDescent="0.25">
      <c r="C463" s="73"/>
      <c r="D463" s="74"/>
      <c r="E463" s="74"/>
      <c r="F463" s="75"/>
      <c r="G463" s="75"/>
    </row>
    <row r="464" spans="3:7" s="72" customFormat="1" ht="13.5" x14ac:dyDescent="0.25">
      <c r="C464" s="73"/>
      <c r="D464" s="74"/>
      <c r="E464" s="74"/>
      <c r="F464" s="75"/>
      <c r="G464" s="75"/>
    </row>
    <row r="465" spans="3:7" s="72" customFormat="1" ht="13.5" x14ac:dyDescent="0.25">
      <c r="C465" s="73"/>
      <c r="D465" s="74"/>
      <c r="E465" s="74"/>
      <c r="F465" s="75"/>
      <c r="G465" s="75"/>
    </row>
    <row r="466" spans="3:7" s="72" customFormat="1" ht="13.5" x14ac:dyDescent="0.25">
      <c r="C466" s="73"/>
      <c r="D466" s="74"/>
      <c r="E466" s="74"/>
      <c r="F466" s="75"/>
      <c r="G466" s="75"/>
    </row>
    <row r="467" spans="3:7" s="72" customFormat="1" ht="13.5" x14ac:dyDescent="0.25">
      <c r="C467" s="73"/>
      <c r="D467" s="74"/>
      <c r="E467" s="74"/>
      <c r="F467" s="75"/>
      <c r="G467" s="75"/>
    </row>
    <row r="468" spans="3:7" s="72" customFormat="1" ht="13.5" x14ac:dyDescent="0.25">
      <c r="C468" s="73"/>
      <c r="D468" s="74"/>
      <c r="E468" s="74"/>
      <c r="F468" s="75"/>
      <c r="G468" s="75"/>
    </row>
    <row r="469" spans="3:7" s="72" customFormat="1" ht="13.5" x14ac:dyDescent="0.25">
      <c r="C469" s="73"/>
      <c r="D469" s="74"/>
      <c r="E469" s="74"/>
      <c r="F469" s="75"/>
      <c r="G469" s="75"/>
    </row>
    <row r="470" spans="3:7" s="72" customFormat="1" ht="13.5" x14ac:dyDescent="0.25">
      <c r="C470" s="73"/>
      <c r="D470" s="74"/>
      <c r="E470" s="74"/>
      <c r="F470" s="75"/>
      <c r="G470" s="75"/>
    </row>
    <row r="471" spans="3:7" s="72" customFormat="1" ht="13.5" x14ac:dyDescent="0.25">
      <c r="C471" s="73"/>
      <c r="D471" s="74"/>
      <c r="E471" s="74"/>
      <c r="F471" s="75"/>
      <c r="G471" s="75"/>
    </row>
    <row r="472" spans="3:7" s="72" customFormat="1" ht="13.5" x14ac:dyDescent="0.25">
      <c r="C472" s="73"/>
      <c r="D472" s="74"/>
      <c r="E472" s="74"/>
      <c r="F472" s="75"/>
      <c r="G472" s="75"/>
    </row>
    <row r="473" spans="3:7" s="72" customFormat="1" ht="13.5" x14ac:dyDescent="0.25">
      <c r="C473" s="73"/>
      <c r="D473" s="74"/>
      <c r="E473" s="74"/>
      <c r="F473" s="75"/>
      <c r="G473" s="75"/>
    </row>
    <row r="474" spans="3:7" s="72" customFormat="1" ht="13.5" x14ac:dyDescent="0.25">
      <c r="C474" s="73"/>
      <c r="D474" s="74"/>
      <c r="E474" s="74"/>
      <c r="F474" s="75"/>
      <c r="G474" s="75"/>
    </row>
    <row r="475" spans="3:7" s="72" customFormat="1" ht="13.5" x14ac:dyDescent="0.25">
      <c r="C475" s="73"/>
      <c r="D475" s="74"/>
      <c r="E475" s="74"/>
      <c r="F475" s="75"/>
      <c r="G475" s="75"/>
    </row>
    <row r="476" spans="3:7" s="72" customFormat="1" ht="13.5" x14ac:dyDescent="0.25">
      <c r="C476" s="73"/>
      <c r="D476" s="74"/>
      <c r="E476" s="74"/>
      <c r="F476" s="75"/>
      <c r="G476" s="75"/>
    </row>
    <row r="477" spans="3:7" s="72" customFormat="1" ht="13.5" x14ac:dyDescent="0.25">
      <c r="C477" s="73"/>
      <c r="D477" s="74"/>
      <c r="E477" s="74"/>
      <c r="F477" s="75"/>
      <c r="G477" s="75"/>
    </row>
    <row r="478" spans="3:7" s="72" customFormat="1" ht="13.5" x14ac:dyDescent="0.25">
      <c r="C478" s="73"/>
      <c r="D478" s="74"/>
      <c r="E478" s="74"/>
      <c r="F478" s="75"/>
      <c r="G478" s="75"/>
    </row>
    <row r="479" spans="3:7" s="72" customFormat="1" ht="13.5" x14ac:dyDescent="0.25">
      <c r="C479" s="73"/>
      <c r="D479" s="74"/>
      <c r="E479" s="74"/>
      <c r="F479" s="75"/>
      <c r="G479" s="75"/>
    </row>
    <row r="480" spans="3:7" s="72" customFormat="1" ht="13.5" x14ac:dyDescent="0.25">
      <c r="C480" s="73"/>
      <c r="D480" s="74"/>
      <c r="E480" s="74"/>
      <c r="F480" s="75"/>
      <c r="G480" s="75"/>
    </row>
    <row r="481" spans="3:7" s="72" customFormat="1" ht="13.5" x14ac:dyDescent="0.25">
      <c r="C481" s="73"/>
      <c r="D481" s="74"/>
      <c r="E481" s="74"/>
      <c r="F481" s="75"/>
      <c r="G481" s="75"/>
    </row>
    <row r="482" spans="3:7" s="72" customFormat="1" ht="13.5" x14ac:dyDescent="0.25">
      <c r="C482" s="73"/>
      <c r="D482" s="74"/>
      <c r="E482" s="74"/>
      <c r="F482" s="75"/>
      <c r="G482" s="75"/>
    </row>
    <row r="483" spans="3:7" s="72" customFormat="1" ht="13.5" x14ac:dyDescent="0.25">
      <c r="C483" s="73"/>
      <c r="D483" s="74"/>
      <c r="E483" s="74"/>
      <c r="F483" s="75"/>
      <c r="G483" s="75"/>
    </row>
    <row r="484" spans="3:7" s="72" customFormat="1" ht="13.5" x14ac:dyDescent="0.25">
      <c r="C484" s="73"/>
      <c r="D484" s="74"/>
      <c r="E484" s="74"/>
      <c r="F484" s="75"/>
      <c r="G484" s="75"/>
    </row>
    <row r="485" spans="3:7" s="72" customFormat="1" ht="13.5" x14ac:dyDescent="0.25">
      <c r="C485" s="73"/>
      <c r="D485" s="74"/>
      <c r="E485" s="74"/>
      <c r="F485" s="75"/>
      <c r="G485" s="75"/>
    </row>
    <row r="486" spans="3:7" s="72" customFormat="1" ht="13.5" x14ac:dyDescent="0.25">
      <c r="C486" s="73"/>
      <c r="D486" s="74"/>
      <c r="E486" s="74"/>
      <c r="F486" s="75"/>
      <c r="G486" s="75"/>
    </row>
    <row r="487" spans="3:7" s="72" customFormat="1" ht="13.5" x14ac:dyDescent="0.25">
      <c r="C487" s="73"/>
      <c r="D487" s="74"/>
      <c r="E487" s="74"/>
      <c r="F487" s="75"/>
      <c r="G487" s="75"/>
    </row>
    <row r="488" spans="3:7" s="72" customFormat="1" ht="13.5" x14ac:dyDescent="0.25">
      <c r="C488" s="73"/>
      <c r="D488" s="74"/>
      <c r="E488" s="74"/>
      <c r="F488" s="75"/>
      <c r="G488" s="75"/>
    </row>
    <row r="489" spans="3:7" s="72" customFormat="1" ht="13.5" x14ac:dyDescent="0.25">
      <c r="C489" s="73"/>
      <c r="D489" s="74"/>
      <c r="E489" s="74"/>
      <c r="F489" s="75"/>
      <c r="G489" s="75"/>
    </row>
    <row r="490" spans="3:7" s="72" customFormat="1" ht="13.5" x14ac:dyDescent="0.25">
      <c r="C490" s="73"/>
      <c r="D490" s="74"/>
      <c r="E490" s="74"/>
      <c r="F490" s="75"/>
      <c r="G490" s="75"/>
    </row>
    <row r="491" spans="3:7" s="72" customFormat="1" ht="13.5" x14ac:dyDescent="0.25">
      <c r="C491" s="73"/>
      <c r="D491" s="74"/>
      <c r="E491" s="74"/>
      <c r="F491" s="75"/>
      <c r="G491" s="75"/>
    </row>
    <row r="492" spans="3:7" s="72" customFormat="1" ht="13.5" x14ac:dyDescent="0.25">
      <c r="C492" s="73"/>
      <c r="D492" s="74"/>
      <c r="E492" s="74"/>
      <c r="F492" s="75"/>
      <c r="G492" s="75"/>
    </row>
    <row r="493" spans="3:7" s="72" customFormat="1" ht="13.5" x14ac:dyDescent="0.25">
      <c r="C493" s="73"/>
      <c r="D493" s="74"/>
      <c r="E493" s="74"/>
      <c r="F493" s="75"/>
      <c r="G493" s="75"/>
    </row>
    <row r="494" spans="3:7" s="72" customFormat="1" ht="13.5" x14ac:dyDescent="0.25">
      <c r="C494" s="73"/>
      <c r="D494" s="74"/>
      <c r="E494" s="74"/>
      <c r="F494" s="75"/>
      <c r="G494" s="75"/>
    </row>
    <row r="495" spans="3:7" s="72" customFormat="1" ht="13.5" x14ac:dyDescent="0.25">
      <c r="C495" s="73"/>
      <c r="D495" s="74"/>
      <c r="E495" s="74"/>
      <c r="F495" s="75"/>
      <c r="G495" s="75"/>
    </row>
    <row r="496" spans="3:7" s="72" customFormat="1" ht="13.5" x14ac:dyDescent="0.25">
      <c r="C496" s="73"/>
      <c r="D496" s="74"/>
      <c r="E496" s="74"/>
      <c r="F496" s="75"/>
      <c r="G496" s="75"/>
    </row>
    <row r="497" spans="3:7" s="72" customFormat="1" ht="13.5" x14ac:dyDescent="0.25">
      <c r="C497" s="73"/>
      <c r="D497" s="74"/>
      <c r="E497" s="74"/>
      <c r="F497" s="75"/>
      <c r="G497" s="75"/>
    </row>
    <row r="498" spans="3:7" s="72" customFormat="1" ht="13.5" x14ac:dyDescent="0.25">
      <c r="C498" s="73"/>
      <c r="D498" s="74"/>
      <c r="E498" s="74"/>
      <c r="F498" s="75"/>
      <c r="G498" s="75"/>
    </row>
    <row r="499" spans="3:7" s="72" customFormat="1" ht="13.5" x14ac:dyDescent="0.25">
      <c r="C499" s="73"/>
      <c r="D499" s="74"/>
      <c r="E499" s="74"/>
      <c r="F499" s="75"/>
      <c r="G499" s="75"/>
    </row>
    <row r="500" spans="3:7" s="72" customFormat="1" ht="13.5" x14ac:dyDescent="0.25">
      <c r="C500" s="73"/>
      <c r="D500" s="74"/>
      <c r="E500" s="74"/>
      <c r="F500" s="75"/>
      <c r="G500" s="75"/>
    </row>
    <row r="501" spans="3:7" s="72" customFormat="1" ht="13.5" x14ac:dyDescent="0.25">
      <c r="C501" s="73"/>
      <c r="D501" s="74"/>
      <c r="E501" s="74"/>
      <c r="F501" s="75"/>
      <c r="G501" s="75"/>
    </row>
    <row r="502" spans="3:7" s="72" customFormat="1" ht="13.5" x14ac:dyDescent="0.25">
      <c r="C502" s="73"/>
      <c r="D502" s="74"/>
      <c r="E502" s="74"/>
      <c r="F502" s="75"/>
      <c r="G502" s="75"/>
    </row>
    <row r="503" spans="3:7" s="72" customFormat="1" ht="13.5" x14ac:dyDescent="0.25">
      <c r="C503" s="73"/>
      <c r="D503" s="74"/>
      <c r="E503" s="74"/>
      <c r="F503" s="75"/>
      <c r="G503" s="75"/>
    </row>
    <row r="504" spans="3:7" s="72" customFormat="1" ht="13.5" x14ac:dyDescent="0.25">
      <c r="C504" s="73"/>
      <c r="D504" s="74"/>
      <c r="E504" s="74"/>
      <c r="F504" s="75"/>
      <c r="G504" s="75"/>
    </row>
    <row r="505" spans="3:7" s="72" customFormat="1" ht="13.5" x14ac:dyDescent="0.25">
      <c r="C505" s="73"/>
      <c r="D505" s="74"/>
      <c r="E505" s="74"/>
      <c r="F505" s="75"/>
      <c r="G505" s="75"/>
    </row>
    <row r="506" spans="3:7" s="72" customFormat="1" ht="13.5" x14ac:dyDescent="0.25">
      <c r="C506" s="73"/>
      <c r="D506" s="74"/>
      <c r="E506" s="74"/>
      <c r="F506" s="75"/>
      <c r="G506" s="75"/>
    </row>
    <row r="507" spans="3:7" s="72" customFormat="1" ht="13.5" x14ac:dyDescent="0.25">
      <c r="C507" s="73"/>
      <c r="D507" s="74"/>
      <c r="E507" s="74"/>
      <c r="F507" s="75"/>
      <c r="G507" s="75"/>
    </row>
    <row r="508" spans="3:7" s="72" customFormat="1" ht="13.5" x14ac:dyDescent="0.25">
      <c r="C508" s="73"/>
      <c r="D508" s="74"/>
      <c r="E508" s="74"/>
      <c r="F508" s="75"/>
      <c r="G508" s="75"/>
    </row>
    <row r="509" spans="3:7" s="72" customFormat="1" ht="13.5" x14ac:dyDescent="0.25">
      <c r="C509" s="73"/>
      <c r="D509" s="74"/>
      <c r="E509" s="74"/>
      <c r="F509" s="75"/>
      <c r="G509" s="75"/>
    </row>
    <row r="510" spans="3:7" s="72" customFormat="1" ht="13.5" x14ac:dyDescent="0.25">
      <c r="C510" s="73"/>
      <c r="D510" s="74"/>
      <c r="E510" s="74"/>
      <c r="F510" s="75"/>
      <c r="G510" s="75"/>
    </row>
    <row r="511" spans="3:7" s="72" customFormat="1" ht="13.5" x14ac:dyDescent="0.25">
      <c r="C511" s="73"/>
      <c r="D511" s="74"/>
      <c r="E511" s="74"/>
      <c r="F511" s="75"/>
      <c r="G511" s="75"/>
    </row>
    <row r="512" spans="3:7" s="72" customFormat="1" ht="13.5" x14ac:dyDescent="0.25">
      <c r="C512" s="73"/>
      <c r="D512" s="74"/>
      <c r="E512" s="74"/>
      <c r="F512" s="75"/>
      <c r="G512" s="75"/>
    </row>
    <row r="513" spans="3:7" s="72" customFormat="1" ht="13.5" x14ac:dyDescent="0.25">
      <c r="C513" s="73"/>
      <c r="D513" s="74"/>
      <c r="E513" s="74"/>
      <c r="F513" s="75"/>
      <c r="G513" s="75"/>
    </row>
    <row r="514" spans="3:7" s="72" customFormat="1" ht="13.5" x14ac:dyDescent="0.25">
      <c r="C514" s="73"/>
      <c r="D514" s="74"/>
      <c r="E514" s="74"/>
      <c r="F514" s="75"/>
      <c r="G514" s="75"/>
    </row>
    <row r="515" spans="3:7" s="72" customFormat="1" ht="13.5" x14ac:dyDescent="0.25">
      <c r="C515" s="73"/>
      <c r="D515" s="74"/>
      <c r="E515" s="74"/>
      <c r="F515" s="75"/>
      <c r="G515" s="75"/>
    </row>
    <row r="516" spans="3:7" s="72" customFormat="1" ht="13.5" x14ac:dyDescent="0.25">
      <c r="C516" s="73"/>
      <c r="D516" s="74"/>
      <c r="E516" s="74"/>
      <c r="F516" s="75"/>
      <c r="G516" s="75"/>
    </row>
    <row r="517" spans="3:7" s="72" customFormat="1" ht="13.5" x14ac:dyDescent="0.25">
      <c r="C517" s="73"/>
      <c r="D517" s="74"/>
      <c r="E517" s="74"/>
      <c r="F517" s="75"/>
      <c r="G517" s="75"/>
    </row>
    <row r="518" spans="3:7" s="72" customFormat="1" ht="13.5" x14ac:dyDescent="0.25">
      <c r="C518" s="73"/>
      <c r="D518" s="74"/>
      <c r="E518" s="74"/>
      <c r="F518" s="75"/>
      <c r="G518" s="75"/>
    </row>
    <row r="519" spans="3:7" s="72" customFormat="1" ht="13.5" x14ac:dyDescent="0.25">
      <c r="C519" s="73"/>
      <c r="D519" s="74"/>
      <c r="E519" s="74"/>
      <c r="F519" s="75"/>
      <c r="G519" s="75"/>
    </row>
    <row r="520" spans="3:7" s="72" customFormat="1" ht="13.5" x14ac:dyDescent="0.25">
      <c r="C520" s="73"/>
      <c r="D520" s="74"/>
      <c r="E520" s="74"/>
      <c r="F520" s="75"/>
      <c r="G520" s="75"/>
    </row>
    <row r="521" spans="3:7" s="72" customFormat="1" ht="13.5" x14ac:dyDescent="0.25">
      <c r="C521" s="73"/>
      <c r="D521" s="74"/>
      <c r="E521" s="74"/>
      <c r="F521" s="75"/>
      <c r="G521" s="75"/>
    </row>
    <row r="522" spans="3:7" s="72" customFormat="1" ht="13.5" x14ac:dyDescent="0.25">
      <c r="C522" s="73"/>
      <c r="D522" s="74"/>
      <c r="E522" s="74"/>
      <c r="F522" s="75"/>
      <c r="G522" s="75"/>
    </row>
    <row r="523" spans="3:7" s="72" customFormat="1" ht="13.5" x14ac:dyDescent="0.25">
      <c r="C523" s="73"/>
      <c r="D523" s="74"/>
      <c r="E523" s="74"/>
      <c r="F523" s="75"/>
      <c r="G523" s="75"/>
    </row>
    <row r="524" spans="3:7" s="72" customFormat="1" ht="13.5" x14ac:dyDescent="0.25">
      <c r="C524" s="73"/>
      <c r="D524" s="74"/>
      <c r="E524" s="74"/>
      <c r="F524" s="75"/>
      <c r="G524" s="75"/>
    </row>
    <row r="525" spans="3:7" s="72" customFormat="1" ht="13.5" x14ac:dyDescent="0.25">
      <c r="C525" s="73"/>
      <c r="D525" s="74"/>
      <c r="E525" s="74"/>
      <c r="F525" s="75"/>
      <c r="G525" s="75"/>
    </row>
    <row r="526" spans="3:7" s="72" customFormat="1" ht="13.5" x14ac:dyDescent="0.25">
      <c r="C526" s="73"/>
      <c r="D526" s="74"/>
      <c r="E526" s="74"/>
      <c r="F526" s="75"/>
      <c r="G526" s="75"/>
    </row>
    <row r="527" spans="3:7" s="72" customFormat="1" ht="13.5" x14ac:dyDescent="0.25">
      <c r="C527" s="73"/>
      <c r="D527" s="74"/>
      <c r="E527" s="74"/>
      <c r="F527" s="75"/>
      <c r="G527" s="75"/>
    </row>
    <row r="528" spans="3:7" s="72" customFormat="1" ht="13.5" x14ac:dyDescent="0.25">
      <c r="C528" s="73"/>
      <c r="D528" s="74"/>
      <c r="E528" s="74"/>
      <c r="F528" s="75"/>
      <c r="G528" s="75"/>
    </row>
    <row r="529" spans="3:7" s="72" customFormat="1" ht="13.5" x14ac:dyDescent="0.25">
      <c r="C529" s="73"/>
      <c r="D529" s="74"/>
      <c r="E529" s="74"/>
      <c r="F529" s="75"/>
      <c r="G529" s="75"/>
    </row>
    <row r="530" spans="3:7" s="72" customFormat="1" ht="13.5" x14ac:dyDescent="0.25">
      <c r="C530" s="73"/>
      <c r="D530" s="74"/>
      <c r="E530" s="74"/>
      <c r="F530" s="75"/>
      <c r="G530" s="75"/>
    </row>
    <row r="531" spans="3:7" s="72" customFormat="1" ht="13.5" x14ac:dyDescent="0.25">
      <c r="C531" s="73"/>
      <c r="D531" s="74"/>
      <c r="E531" s="74"/>
      <c r="F531" s="75"/>
      <c r="G531" s="75"/>
    </row>
    <row r="532" spans="3:7" s="72" customFormat="1" ht="13.5" x14ac:dyDescent="0.25">
      <c r="C532" s="73"/>
      <c r="D532" s="74"/>
      <c r="E532" s="74"/>
      <c r="F532" s="75"/>
      <c r="G532" s="75"/>
    </row>
    <row r="533" spans="3:7" s="72" customFormat="1" ht="13.5" x14ac:dyDescent="0.25">
      <c r="C533" s="73"/>
      <c r="D533" s="74"/>
      <c r="E533" s="74"/>
      <c r="F533" s="75"/>
      <c r="G533" s="75"/>
    </row>
    <row r="534" spans="3:7" s="72" customFormat="1" ht="13.5" x14ac:dyDescent="0.25">
      <c r="C534" s="73"/>
      <c r="D534" s="74"/>
      <c r="E534" s="74"/>
      <c r="F534" s="75"/>
      <c r="G534" s="75"/>
    </row>
    <row r="535" spans="3:7" s="72" customFormat="1" ht="13.5" x14ac:dyDescent="0.25">
      <c r="C535" s="73"/>
      <c r="D535" s="74"/>
      <c r="E535" s="74"/>
      <c r="F535" s="75"/>
      <c r="G535" s="75"/>
    </row>
    <row r="536" spans="3:7" s="72" customFormat="1" ht="13.5" x14ac:dyDescent="0.25">
      <c r="C536" s="73"/>
      <c r="D536" s="74"/>
      <c r="E536" s="74"/>
      <c r="F536" s="75"/>
      <c r="G536" s="75"/>
    </row>
    <row r="537" spans="3:7" s="72" customFormat="1" ht="13.5" x14ac:dyDescent="0.25">
      <c r="C537" s="73"/>
      <c r="D537" s="74"/>
      <c r="E537" s="74"/>
      <c r="F537" s="75"/>
      <c r="G537" s="75"/>
    </row>
    <row r="538" spans="3:7" s="72" customFormat="1" ht="13.5" x14ac:dyDescent="0.25">
      <c r="C538" s="73"/>
      <c r="D538" s="74"/>
      <c r="E538" s="74"/>
      <c r="F538" s="75"/>
      <c r="G538" s="75"/>
    </row>
    <row r="539" spans="3:7" s="72" customFormat="1" ht="13.5" x14ac:dyDescent="0.25">
      <c r="C539" s="73"/>
      <c r="D539" s="74"/>
      <c r="E539" s="74"/>
      <c r="F539" s="75"/>
      <c r="G539" s="75"/>
    </row>
    <row r="540" spans="3:7" s="72" customFormat="1" ht="13.5" x14ac:dyDescent="0.25">
      <c r="C540" s="73"/>
      <c r="D540" s="74"/>
      <c r="E540" s="74"/>
      <c r="F540" s="75"/>
      <c r="G540" s="75"/>
    </row>
    <row r="541" spans="3:7" s="72" customFormat="1" ht="13.5" x14ac:dyDescent="0.25">
      <c r="C541" s="73"/>
      <c r="D541" s="74"/>
      <c r="E541" s="74"/>
      <c r="F541" s="75"/>
      <c r="G541" s="75"/>
    </row>
    <row r="542" spans="3:7" s="72" customFormat="1" ht="13.5" x14ac:dyDescent="0.25">
      <c r="C542" s="73"/>
      <c r="D542" s="74"/>
      <c r="E542" s="74"/>
      <c r="F542" s="75"/>
      <c r="G542" s="75"/>
    </row>
    <row r="543" spans="3:7" s="72" customFormat="1" ht="13.5" x14ac:dyDescent="0.25">
      <c r="C543" s="73"/>
      <c r="D543" s="74"/>
      <c r="E543" s="74"/>
      <c r="F543" s="75"/>
      <c r="G543" s="75"/>
    </row>
    <row r="544" spans="3:7" s="72" customFormat="1" ht="13.5" x14ac:dyDescent="0.25">
      <c r="C544" s="73"/>
      <c r="D544" s="74"/>
      <c r="E544" s="74"/>
      <c r="F544" s="75"/>
      <c r="G544" s="75"/>
    </row>
    <row r="545" spans="3:7" s="72" customFormat="1" ht="13.5" x14ac:dyDescent="0.25">
      <c r="C545" s="73"/>
      <c r="D545" s="74"/>
      <c r="E545" s="74"/>
      <c r="F545" s="75"/>
      <c r="G545" s="75"/>
    </row>
    <row r="546" spans="3:7" s="72" customFormat="1" ht="13.5" x14ac:dyDescent="0.25">
      <c r="C546" s="73"/>
      <c r="D546" s="74"/>
      <c r="E546" s="74"/>
      <c r="F546" s="75"/>
      <c r="G546" s="75"/>
    </row>
    <row r="547" spans="3:7" s="72" customFormat="1" ht="13.5" x14ac:dyDescent="0.25">
      <c r="C547" s="73"/>
      <c r="D547" s="74"/>
      <c r="E547" s="74"/>
      <c r="F547" s="75"/>
      <c r="G547" s="75"/>
    </row>
    <row r="548" spans="3:7" s="72" customFormat="1" ht="13.5" x14ac:dyDescent="0.25">
      <c r="C548" s="73"/>
      <c r="D548" s="74"/>
      <c r="E548" s="74"/>
      <c r="F548" s="75"/>
      <c r="G548" s="75"/>
    </row>
    <row r="549" spans="3:7" s="72" customFormat="1" ht="13.5" x14ac:dyDescent="0.25">
      <c r="C549" s="73"/>
      <c r="D549" s="74"/>
      <c r="E549" s="74"/>
      <c r="F549" s="75"/>
      <c r="G549" s="75"/>
    </row>
    <row r="550" spans="3:7" s="72" customFormat="1" ht="13.5" x14ac:dyDescent="0.25">
      <c r="C550" s="73"/>
      <c r="D550" s="74"/>
      <c r="E550" s="74"/>
      <c r="F550" s="75"/>
      <c r="G550" s="75"/>
    </row>
    <row r="551" spans="3:7" s="72" customFormat="1" ht="13.5" x14ac:dyDescent="0.25">
      <c r="C551" s="73"/>
      <c r="D551" s="74"/>
      <c r="E551" s="74"/>
      <c r="F551" s="75"/>
      <c r="G551" s="75"/>
    </row>
    <row r="552" spans="3:7" s="72" customFormat="1" ht="13.5" x14ac:dyDescent="0.25">
      <c r="C552" s="73"/>
      <c r="D552" s="74"/>
      <c r="E552" s="74"/>
      <c r="F552" s="75"/>
      <c r="G552" s="75"/>
    </row>
  </sheetData>
  <mergeCells count="1">
    <mergeCell ref="B94:G94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&amp;R&amp;"Arial Narrow,Kurzíva"&amp;9RYBNÍK PEKLO - OBNOVA STROMOŘADÍ 1. ETAPA - VÝKAZ VÝMĚR</oddHeader>
  </headerFooter>
  <rowBreaks count="2" manualBreakCount="2">
    <brk id="39" max="6" man="1"/>
    <brk id="6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Rozpiska</vt:lpstr>
      <vt:lpstr>REKAPITULACE_ROZPOČTU</vt:lpstr>
      <vt:lpstr>kácení_</vt:lpstr>
      <vt:lpstr>výsadba</vt:lpstr>
      <vt:lpstr>Následná péče</vt:lpstr>
      <vt:lpstr>kácení_!Oblast_tisku</vt:lpstr>
      <vt:lpstr>'Následná péče'!Oblast_tisku</vt:lpstr>
      <vt:lpstr>REKAPITULACE_ROZPOČTU!Oblast_tisku</vt:lpstr>
      <vt:lpstr>Rozpiska!Oblast_tisku</vt:lpstr>
      <vt:lpstr>výsadba!Oblast_tisku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</dc:creator>
  <cp:lastModifiedBy>Jarmila Hrůzová</cp:lastModifiedBy>
  <cp:lastPrinted>2023-09-12T08:05:36Z</cp:lastPrinted>
  <dcterms:created xsi:type="dcterms:W3CDTF">2013-11-10T09:33:25Z</dcterms:created>
  <dcterms:modified xsi:type="dcterms:W3CDTF">2023-09-12T08:05:47Z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